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☆경상국립대학교\3.등록금 책정(1월)\0. 등록금심의위원회\2026\"/>
    </mc:Choice>
  </mc:AlternateContent>
  <bookViews>
    <workbookView xWindow="0" yWindow="0" windowWidth="28800" windowHeight="12255"/>
  </bookViews>
  <sheets>
    <sheet name="2026학년도 대학" sheetId="3" r:id="rId1"/>
    <sheet name="2026학년도 대학(외국인 학부 특별전형)" sheetId="2" r:id="rId2"/>
    <sheet name="2026학년도 대학원" sheetId="1" r:id="rId3"/>
  </sheets>
  <definedNames>
    <definedName name="_xlnm._FilterDatabase" localSheetId="2" hidden="1">'2026학년도 대학원'!$A$4:$R$34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Q34" i="1" l="1"/>
  <c r="O34" i="1"/>
  <c r="Q33" i="1"/>
  <c r="O33" i="1"/>
  <c r="Q32" i="1"/>
  <c r="O32" i="1"/>
  <c r="Q31" i="1"/>
  <c r="O31" i="1"/>
  <c r="Q30" i="1"/>
  <c r="O30" i="1"/>
  <c r="Q29" i="1"/>
  <c r="O29" i="1"/>
  <c r="Q28" i="1"/>
  <c r="O28" i="1"/>
  <c r="Q27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F34" i="1"/>
  <c r="F33" i="1"/>
  <c r="F32" i="1"/>
  <c r="F31" i="1"/>
  <c r="F30" i="1"/>
  <c r="F29" i="1"/>
  <c r="F28" i="1"/>
  <c r="F27" i="1"/>
  <c r="H24" i="1"/>
  <c r="F26" i="1"/>
  <c r="F25" i="1"/>
  <c r="F24" i="1"/>
  <c r="F23" i="1"/>
  <c r="F22" i="1"/>
  <c r="F21" i="1"/>
  <c r="H19" i="1"/>
  <c r="F20" i="1"/>
  <c r="F19" i="1"/>
  <c r="F18" i="1"/>
  <c r="F17" i="1"/>
  <c r="F16" i="1"/>
  <c r="F15" i="1"/>
  <c r="F14" i="1"/>
  <c r="F13" i="1"/>
  <c r="F12" i="1"/>
  <c r="F11" i="1"/>
  <c r="F10" i="1"/>
  <c r="F9" i="1"/>
  <c r="F6" i="1"/>
  <c r="F8" i="1"/>
  <c r="F5" i="1"/>
  <c r="E7" i="1"/>
  <c r="F7" i="1" s="1"/>
  <c r="Q18" i="1" l="1"/>
  <c r="Q19" i="1"/>
  <c r="Q17" i="1"/>
  <c r="Q16" i="1"/>
  <c r="Q14" i="1"/>
  <c r="Q13" i="1"/>
  <c r="F9" i="2" l="1"/>
  <c r="F8" i="2"/>
  <c r="F6" i="2"/>
  <c r="F5" i="2"/>
  <c r="Q26" i="1" l="1"/>
  <c r="Q25" i="1"/>
  <c r="Q24" i="1"/>
  <c r="Q23" i="1"/>
  <c r="Q22" i="1"/>
  <c r="Q21" i="1"/>
  <c r="Q20" i="1"/>
  <c r="Q15" i="1"/>
  <c r="Q12" i="1"/>
  <c r="Q11" i="1"/>
  <c r="Q10" i="1"/>
  <c r="Q9" i="1"/>
  <c r="Q8" i="1"/>
  <c r="Q7" i="1"/>
  <c r="Q6" i="1"/>
  <c r="Q5" i="1"/>
  <c r="H8" i="1"/>
  <c r="H7" i="1"/>
  <c r="H5" i="1"/>
  <c r="H33" i="1"/>
  <c r="H16" i="1"/>
  <c r="H26" i="1"/>
  <c r="H29" i="1"/>
  <c r="H27" i="1"/>
  <c r="H18" i="1"/>
  <c r="H15" i="1"/>
  <c r="H10" i="1"/>
  <c r="H34" i="1"/>
  <c r="H30" i="1"/>
  <c r="H20" i="1"/>
  <c r="H14" i="1"/>
  <c r="H11" i="1"/>
  <c r="H17" i="1"/>
  <c r="H32" i="1"/>
  <c r="H31" i="1"/>
  <c r="H12" i="1"/>
  <c r="H21" i="1"/>
  <c r="H13" i="1"/>
  <c r="H28" i="1"/>
  <c r="H22" i="1"/>
  <c r="H25" i="1"/>
  <c r="H23" i="1"/>
  <c r="H6" i="1"/>
</calcChain>
</file>

<file path=xl/sharedStrings.xml><?xml version="1.0" encoding="utf-8"?>
<sst xmlns="http://schemas.openxmlformats.org/spreadsheetml/2006/main" count="340" uniqueCount="124">
  <si>
    <t>계   열</t>
  </si>
  <si>
    <t>학년</t>
  </si>
  <si>
    <t>등록금</t>
  </si>
  <si>
    <t>계   열</t>
    <phoneticPr fontId="2" type="noConversion"/>
  </si>
  <si>
    <t>입학금</t>
  </si>
  <si>
    <t>대학원</t>
  </si>
  <si>
    <t>인문.사회</t>
  </si>
  <si>
    <t>경영대학원</t>
    <phoneticPr fontId="2" type="noConversion"/>
  </si>
  <si>
    <t>인문.사회
(기술경영)</t>
    <phoneticPr fontId="2" type="noConversion"/>
  </si>
  <si>
    <t>기술경영(협)</t>
    <phoneticPr fontId="2" type="noConversion"/>
  </si>
  <si>
    <t>인문.사회</t>
    <phoneticPr fontId="2" type="noConversion"/>
  </si>
  <si>
    <t>행정대학원</t>
  </si>
  <si>
    <t>자연.체육</t>
  </si>
  <si>
    <t>수       의</t>
  </si>
  <si>
    <t>융합과학
기술대학원</t>
    <phoneticPr fontId="2" type="noConversion"/>
  </si>
  <si>
    <t>자       연</t>
  </si>
  <si>
    <t>공       학</t>
  </si>
  <si>
    <t>예       능</t>
  </si>
  <si>
    <t>의       학</t>
  </si>
  <si>
    <t>약       학</t>
  </si>
  <si>
    <t>보건대학원</t>
  </si>
  <si>
    <t>교육대학원</t>
  </si>
  <si>
    <t>자       연</t>
    <phoneticPr fontId="2" type="noConversion"/>
  </si>
  <si>
    <t>창업대학원</t>
    <phoneticPr fontId="2" type="noConversion"/>
  </si>
  <si>
    <t>공       학</t>
    <phoneticPr fontId="2" type="noConversion"/>
  </si>
  <si>
    <t>수업료1</t>
    <phoneticPr fontId="2" type="noConversion"/>
  </si>
  <si>
    <t>수업료2</t>
    <phoneticPr fontId="2" type="noConversion"/>
  </si>
  <si>
    <t>학년</t>
    <phoneticPr fontId="2" type="noConversion"/>
  </si>
  <si>
    <t>계</t>
    <phoneticPr fontId="2" type="noConversion"/>
  </si>
  <si>
    <t>해당학과</t>
    <phoneticPr fontId="2" type="noConversion"/>
  </si>
  <si>
    <t>인문대학</t>
    <phoneticPr fontId="2" type="noConversion"/>
  </si>
  <si>
    <t>1~4</t>
    <phoneticPr fontId="2" type="noConversion"/>
  </si>
  <si>
    <t>사범대학</t>
    <phoneticPr fontId="2" type="noConversion"/>
  </si>
  <si>
    <t>1~4</t>
  </si>
  <si>
    <t>자연.체육</t>
    <phoneticPr fontId="2" type="noConversion"/>
  </si>
  <si>
    <t>전학과</t>
    <phoneticPr fontId="2" type="noConversion"/>
  </si>
  <si>
    <t>예    능</t>
    <phoneticPr fontId="2" type="noConversion"/>
  </si>
  <si>
    <t>자    연</t>
    <phoneticPr fontId="2" type="noConversion"/>
  </si>
  <si>
    <t>수    의</t>
    <phoneticPr fontId="2" type="noConversion"/>
  </si>
  <si>
    <t>1~2</t>
    <phoneticPr fontId="2" type="noConversion"/>
  </si>
  <si>
    <t>수의예과</t>
    <phoneticPr fontId="2" type="noConversion"/>
  </si>
  <si>
    <t>공    학</t>
    <phoneticPr fontId="2" type="noConversion"/>
  </si>
  <si>
    <t>수의학과</t>
    <phoneticPr fontId="2" type="noConversion"/>
  </si>
  <si>
    <t>경영대학</t>
    <phoneticPr fontId="2" type="noConversion"/>
  </si>
  <si>
    <t>공과대학</t>
    <phoneticPr fontId="2" type="noConversion"/>
  </si>
  <si>
    <t>1~5</t>
    <phoneticPr fontId="2" type="noConversion"/>
  </si>
  <si>
    <t>생물산업기계공학과,
지역시스템공학과,</t>
    <phoneticPr fontId="2" type="noConversion"/>
  </si>
  <si>
    <t>해양수산경영학과</t>
    <phoneticPr fontId="2" type="noConversion"/>
  </si>
  <si>
    <t>식품자원경제학과</t>
    <phoneticPr fontId="2" type="noConversion"/>
  </si>
  <si>
    <t>법과대학</t>
    <phoneticPr fontId="2" type="noConversion"/>
  </si>
  <si>
    <t>법학과</t>
    <phoneticPr fontId="2" type="noConversion"/>
  </si>
  <si>
    <t>예   능</t>
    <phoneticPr fontId="2" type="noConversion"/>
  </si>
  <si>
    <t>수업료</t>
    <phoneticPr fontId="2" type="noConversion"/>
  </si>
  <si>
    <t>자    연
(수학교육)</t>
    <phoneticPr fontId="2" type="noConversion"/>
  </si>
  <si>
    <t>인문.사회
(민속무용)</t>
    <phoneticPr fontId="2" type="noConversion"/>
  </si>
  <si>
    <t>1~4</t>
    <phoneticPr fontId="2" type="noConversion"/>
  </si>
  <si>
    <t>일반사회,역사,지리,교육,국어,영어,일어,윤리,유아교육</t>
    <phoneticPr fontId="2" type="noConversion"/>
  </si>
  <si>
    <t>그 외 학과</t>
    <phoneticPr fontId="2" type="noConversion"/>
  </si>
  <si>
    <t>수       의</t>
    <phoneticPr fontId="2" type="noConversion"/>
  </si>
  <si>
    <t>비고
(예외/협동과정 학과)</t>
    <phoneticPr fontId="2" type="noConversion"/>
  </si>
  <si>
    <t>과학기술정책(협), 문화융복합(협), 문화콘텐츠(협), 일본(협), 정치경제(협), 지식재산융합(협), 해외지역(협)</t>
    <phoneticPr fontId="2" type="noConversion"/>
  </si>
  <si>
    <t>전기전자통신교육전공</t>
    <phoneticPr fontId="2" type="noConversion"/>
  </si>
  <si>
    <t>음악, 미술교육전공</t>
    <phoneticPr fontId="2" type="noConversion"/>
  </si>
  <si>
    <t>해양경찰학전공</t>
    <phoneticPr fontId="2" type="noConversion"/>
  </si>
  <si>
    <t>그 외 전공</t>
    <phoneticPr fontId="2" type="noConversion"/>
  </si>
  <si>
    <t>건축도시
토목대학원</t>
    <phoneticPr fontId="2" type="noConversion"/>
  </si>
  <si>
    <t>산업복지
대학원</t>
    <phoneticPr fontId="2" type="noConversion"/>
  </si>
  <si>
    <t>물리,생물,화학,컴퓨터,체육교육</t>
    <phoneticPr fontId="2" type="noConversion"/>
  </si>
  <si>
    <t>수학교육</t>
    <phoneticPr fontId="2" type="noConversion"/>
  </si>
  <si>
    <t>미술,음악교육</t>
    <phoneticPr fontId="2" type="noConversion"/>
  </si>
  <si>
    <t>해양경찰시스템학과,미래산업융합학과,수산생명의학과,해양생명과학과</t>
    <phoneticPr fontId="2" type="noConversion"/>
  </si>
  <si>
    <t>디자인비즈니스학과</t>
    <phoneticPr fontId="2" type="noConversion"/>
  </si>
  <si>
    <t>우주항공대학</t>
    <phoneticPr fontId="2" type="noConversion"/>
  </si>
  <si>
    <t>본부대학</t>
    <phoneticPr fontId="2" type="noConversion"/>
  </si>
  <si>
    <t>민속예술무용학과</t>
    <phoneticPr fontId="2" type="noConversion"/>
  </si>
  <si>
    <t>IT공과대학</t>
    <phoneticPr fontId="2" type="noConversion"/>
  </si>
  <si>
    <t>그 외 학과</t>
  </si>
  <si>
    <t>수의과대학</t>
    <phoneticPr fontId="2" type="noConversion"/>
  </si>
  <si>
    <t xml:space="preserve">체육학과, 수학교육과,
스마트팜(협), 바이오의료빅데이터(협)  </t>
    <phoneticPr fontId="2" type="noConversion"/>
  </si>
  <si>
    <t>스마트미래
농업대학원</t>
    <phoneticPr fontId="2" type="noConversion"/>
  </si>
  <si>
    <t>* 입학금은 신(편)입생, 재입학생에게 고지됨 / * 2015학년도 신입생부터 대학원 수학교육과(박사과정)과 교육대학원 교육학과 수학교육전공은 자연.체육계열로 징수(2014학년도 이전 학생은 인문.사회계열로 징수)</t>
    <phoneticPr fontId="2" type="noConversion"/>
  </si>
  <si>
    <t xml:space="preserve">           구분
대학원   </t>
    <phoneticPr fontId="2" type="noConversion"/>
  </si>
  <si>
    <t xml:space="preserve">        구분
 대학   </t>
  </si>
  <si>
    <t xml:space="preserve">        구분
 대학   </t>
    <phoneticPr fontId="2" type="noConversion"/>
  </si>
  <si>
    <t>사회과학대학</t>
    <phoneticPr fontId="2" type="noConversion"/>
  </si>
  <si>
    <t>자연과학대학</t>
    <phoneticPr fontId="2" type="noConversion"/>
  </si>
  <si>
    <t>농업생명과학대학</t>
    <phoneticPr fontId="2" type="noConversion"/>
  </si>
  <si>
    <t>해양과학대학</t>
    <phoneticPr fontId="2" type="noConversion"/>
  </si>
  <si>
    <t>건설환경공과대학</t>
    <phoneticPr fontId="2" type="noConversion"/>
  </si>
  <si>
    <t>항공우주
특성화대학원</t>
    <phoneticPr fontId="2" type="noConversion"/>
  </si>
  <si>
    <t>&lt;단위: 원&gt;</t>
    <phoneticPr fontId="2" type="noConversion"/>
  </si>
  <si>
    <t>1~3</t>
    <phoneticPr fontId="2" type="noConversion"/>
  </si>
  <si>
    <t>2~3</t>
    <phoneticPr fontId="2" type="noConversion"/>
  </si>
  <si>
    <t>교육몰입형 학기</t>
    <phoneticPr fontId="2" type="noConversion"/>
  </si>
  <si>
    <t>의과대학</t>
    <phoneticPr fontId="2" type="noConversion"/>
  </si>
  <si>
    <t>간호대학</t>
    <phoneticPr fontId="2" type="noConversion"/>
  </si>
  <si>
    <t>약학대학</t>
    <phoneticPr fontId="2" type="noConversion"/>
  </si>
  <si>
    <t>자율전공학부</t>
    <phoneticPr fontId="2" type="noConversion"/>
  </si>
  <si>
    <t>의    학</t>
    <phoneticPr fontId="2" type="noConversion"/>
  </si>
  <si>
    <t>의학본과</t>
    <phoneticPr fontId="2" type="noConversion"/>
  </si>
  <si>
    <t>약    학</t>
    <phoneticPr fontId="2" type="noConversion"/>
  </si>
  <si>
    <t>1~6</t>
    <phoneticPr fontId="2" type="noConversion"/>
  </si>
  <si>
    <t>의예과</t>
    <phoneticPr fontId="2" type="noConversion"/>
  </si>
  <si>
    <t>의학과</t>
    <phoneticPr fontId="2" type="noConversion"/>
  </si>
  <si>
    <t>해양경찰시스템학과,미래산업융합학과,해양식품생명의학부,해양생명과학과</t>
    <phoneticPr fontId="2" type="noConversion"/>
  </si>
  <si>
    <t>임상영양학전공</t>
    <phoneticPr fontId="2" type="noConversion"/>
  </si>
  <si>
    <t>2026학년도 경상국립대학교 대학원 등록금 책정표</t>
    <phoneticPr fontId="2" type="noConversion"/>
  </si>
  <si>
    <t>2026
합  계</t>
    <phoneticPr fontId="2" type="noConversion"/>
  </si>
  <si>
    <t>2026
수업료</t>
    <phoneticPr fontId="2" type="noConversion"/>
  </si>
  <si>
    <t>식물의학, 원예학, 환경농학, 식품공학, 정보처리학, 임산공학, 환경생명화학, 
임상약학, HACCP학전공</t>
    <phoneticPr fontId="2" type="noConversion"/>
  </si>
  <si>
    <t>2026
합계</t>
    <phoneticPr fontId="2" type="noConversion"/>
  </si>
  <si>
    <t>2026학년도 경상국립대학교 대학 등록금 책정표(외국인 학부 특별전형)</t>
    <phoneticPr fontId="2" type="noConversion"/>
  </si>
  <si>
    <t>2026학년도 경상국립대학교 대학 등록금 책정표</t>
    <phoneticPr fontId="2" type="noConversion"/>
  </si>
  <si>
    <t>인문.사회</t>
    <phoneticPr fontId="2" type="noConversion"/>
  </si>
  <si>
    <t>1~4</t>
    <phoneticPr fontId="2" type="noConversion"/>
  </si>
  <si>
    <t>글로벌자율전공학부</t>
    <phoneticPr fontId="2" type="noConversion"/>
  </si>
  <si>
    <t>항공우주공학과</t>
    <phoneticPr fontId="2" type="noConversion"/>
  </si>
  <si>
    <t>항공우주정책학과</t>
    <phoneticPr fontId="2" type="noConversion"/>
  </si>
  <si>
    <t>아동학전공, 영어학과</t>
    <phoneticPr fontId="2" type="noConversion"/>
  </si>
  <si>
    <t xml:space="preserve">
건설시스템공학과, 인테리어재료공학과, 정원문화디자인학과, 환경공학과</t>
    <phoneticPr fontId="2" type="noConversion"/>
  </si>
  <si>
    <t>생명산업학전공, 산림환경자원학전공</t>
    <phoneticPr fontId="2" type="noConversion"/>
  </si>
  <si>
    <t>농공학과, 바이오시스템공학과, 기계융합공(협), 도시시스템공(협), 스마트도시건설공(협), 에너지시스템공(협), 환경보전(협), 기계공(협), 재료공(협), 메카트로닉스시스템공(협)</t>
    <phoneticPr fontId="2" type="noConversion"/>
  </si>
  <si>
    <t>음악, 미술,디자인비즈니스학과,
스포츠헬스케어학과</t>
    <phoneticPr fontId="2" type="noConversion"/>
  </si>
  <si>
    <r>
      <t xml:space="preserve">농업, 물리, 생물, 수학, 영양, 컴퓨터, 화학, </t>
    </r>
    <r>
      <rPr>
        <sz val="10"/>
        <color theme="1"/>
        <rFont val="굴림"/>
        <family val="3"/>
        <charset val="129"/>
      </rPr>
      <t>영재, AI융합, 체육교육전공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</si>
</sst>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돋움"/>
      <family val="3"/>
      <charset val="129"/>
    </font>
    <font>
      <sz val="10"/>
      <color theme="1"/>
      <name val="굴림"/>
      <family val="3"/>
      <charset val="129"/>
    </font>
    <font>
      <b/>
      <sz val="20"/>
      <name val="HY헤드라인M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8"/>
      <name val="굴림체"/>
      <family val="3"/>
      <charset val="129"/>
    </font>
    <font>
      <b/>
      <sz val="1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9" tint="0.79998168889431442"/>
        <bgColor indexed="64"/>
      </patternFill>
    </fill>
  </fills>
  <borders count="137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/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6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/>
    <xf numFmtId="0" fontId="3" fillId="0" borderId="0" xfId="0" applyFont="1" applyAlignment="1">
      <alignment vertical="center"/>
    </xf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3" fillId="0" borderId="0" xfId="0" applyFont="1" applyBorder="1"/>
    <xf numFmtId="49" fontId="15" fillId="0" borderId="71" xfId="0" applyNumberFormat="1" applyFont="1" applyFill="1" applyBorder="1" applyAlignment="1">
      <alignment horizontal="center" vertical="center"/>
    </xf>
    <xf numFmtId="0" fontId="15" fillId="0" borderId="7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6" fillId="0" borderId="0" xfId="0" applyFont="1" applyFill="1" applyBorder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41" fontId="5" fillId="0" borderId="0" xfId="1" applyFont="1" applyAlignment="1">
      <alignment horizontal="center"/>
    </xf>
    <xf numFmtId="41" fontId="3" fillId="0" borderId="0" xfId="1" applyFont="1"/>
    <xf numFmtId="41" fontId="5" fillId="0" borderId="0" xfId="1" applyFont="1" applyAlignment="1">
      <alignment horizontal="right"/>
    </xf>
    <xf numFmtId="41" fontId="3" fillId="0" borderId="0" xfId="1" applyFont="1" applyAlignment="1">
      <alignment horizontal="right"/>
    </xf>
    <xf numFmtId="41" fontId="3" fillId="0" borderId="0" xfId="0" applyNumberFormat="1" applyFont="1"/>
    <xf numFmtId="0" fontId="0" fillId="0" borderId="0" xfId="0" applyFill="1" applyBorder="1" applyAlignment="1">
      <alignment horizontal="center" vertical="center"/>
    </xf>
    <xf numFmtId="0" fontId="14" fillId="0" borderId="71" xfId="0" applyFont="1" applyFill="1" applyBorder="1" applyAlignment="1">
      <alignment horizontal="center" vertical="center"/>
    </xf>
    <xf numFmtId="0" fontId="14" fillId="0" borderId="76" xfId="0" applyFont="1" applyFill="1" applyBorder="1" applyAlignment="1">
      <alignment horizontal="center" vertical="center"/>
    </xf>
    <xf numFmtId="0" fontId="6" fillId="3" borderId="10" xfId="1" applyNumberFormat="1" applyFont="1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41" fontId="17" fillId="2" borderId="28" xfId="1" applyFont="1" applyFill="1" applyBorder="1" applyAlignment="1">
      <alignment horizontal="center" vertical="center" shrinkToFit="1"/>
    </xf>
    <xf numFmtId="41" fontId="17" fillId="2" borderId="28" xfId="1" applyFont="1" applyFill="1" applyBorder="1" applyAlignment="1">
      <alignment horizontal="right" vertical="center" shrinkToFit="1"/>
    </xf>
    <xf numFmtId="41" fontId="19" fillId="2" borderId="0" xfId="1" applyFont="1" applyFill="1" applyBorder="1" applyAlignment="1">
      <alignment vertical="center" shrinkToFit="1"/>
    </xf>
    <xf numFmtId="41" fontId="19" fillId="2" borderId="26" xfId="1" applyFont="1" applyFill="1" applyBorder="1" applyAlignment="1">
      <alignment vertical="center" shrinkToFit="1"/>
    </xf>
    <xf numFmtId="41" fontId="22" fillId="2" borderId="46" xfId="1" applyFont="1" applyFill="1" applyBorder="1" applyAlignment="1">
      <alignment horizontal="center" vertical="center" shrinkToFit="1"/>
    </xf>
    <xf numFmtId="0" fontId="17" fillId="0" borderId="18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41" fontId="17" fillId="2" borderId="16" xfId="1" applyFont="1" applyFill="1" applyBorder="1" applyAlignment="1">
      <alignment horizontal="center" vertical="center" shrinkToFit="1"/>
    </xf>
    <xf numFmtId="41" fontId="17" fillId="2" borderId="16" xfId="1" applyFont="1" applyFill="1" applyBorder="1" applyAlignment="1">
      <alignment horizontal="right" vertical="center" shrinkToFit="1"/>
    </xf>
    <xf numFmtId="41" fontId="19" fillId="2" borderId="19" xfId="1" applyFont="1" applyFill="1" applyBorder="1" applyAlignment="1">
      <alignment vertical="center" shrinkToFit="1"/>
    </xf>
    <xf numFmtId="41" fontId="19" fillId="2" borderId="20" xfId="1" applyFont="1" applyFill="1" applyBorder="1" applyAlignment="1">
      <alignment vertical="center" shrinkToFit="1"/>
    </xf>
    <xf numFmtId="41" fontId="22" fillId="2" borderId="20" xfId="1" applyFont="1" applyFill="1" applyBorder="1" applyAlignment="1">
      <alignment horizontal="center" vertical="center" shrinkToFit="1"/>
    </xf>
    <xf numFmtId="41" fontId="22" fillId="2" borderId="44" xfId="1" applyFont="1" applyFill="1" applyBorder="1" applyAlignment="1">
      <alignment horizontal="center" vertical="center" shrinkToFit="1"/>
    </xf>
    <xf numFmtId="0" fontId="17" fillId="0" borderId="51" xfId="0" applyFont="1" applyFill="1" applyBorder="1" applyAlignment="1">
      <alignment horizontal="center" vertical="center"/>
    </xf>
    <xf numFmtId="0" fontId="17" fillId="0" borderId="47" xfId="0" applyFont="1" applyFill="1" applyBorder="1" applyAlignment="1">
      <alignment horizontal="center" vertical="center"/>
    </xf>
    <xf numFmtId="41" fontId="17" fillId="2" borderId="93" xfId="1" applyFont="1" applyFill="1" applyBorder="1" applyAlignment="1">
      <alignment horizontal="center" vertical="center" shrinkToFit="1"/>
    </xf>
    <xf numFmtId="41" fontId="17" fillId="2" borderId="34" xfId="1" applyFont="1" applyFill="1" applyBorder="1" applyAlignment="1">
      <alignment horizontal="right" vertical="center" shrinkToFit="1"/>
    </xf>
    <xf numFmtId="41" fontId="19" fillId="2" borderId="68" xfId="1" applyFont="1" applyFill="1" applyBorder="1" applyAlignment="1">
      <alignment vertical="center" shrinkToFit="1"/>
    </xf>
    <xf numFmtId="41" fontId="22" fillId="2" borderId="47" xfId="1" applyFont="1" applyFill="1" applyBorder="1" applyAlignment="1">
      <alignment horizontal="center" vertical="center" shrinkToFit="1"/>
    </xf>
    <xf numFmtId="0" fontId="17" fillId="0" borderId="42" xfId="0" applyFont="1" applyFill="1" applyBorder="1" applyAlignment="1">
      <alignment horizontal="center" vertical="center"/>
    </xf>
    <xf numFmtId="0" fontId="17" fillId="0" borderId="44" xfId="0" applyFont="1" applyFill="1" applyBorder="1" applyAlignment="1">
      <alignment horizontal="center" vertical="center"/>
    </xf>
    <xf numFmtId="41" fontId="17" fillId="2" borderId="30" xfId="1" applyFont="1" applyFill="1" applyBorder="1" applyAlignment="1">
      <alignment horizontal="center" vertical="center" shrinkToFit="1"/>
    </xf>
    <xf numFmtId="41" fontId="17" fillId="2" borderId="30" xfId="1" applyFont="1" applyFill="1" applyBorder="1" applyAlignment="1">
      <alignment horizontal="right" vertical="center" shrinkToFit="1"/>
    </xf>
    <xf numFmtId="0" fontId="17" fillId="0" borderId="45" xfId="0" applyFont="1" applyFill="1" applyBorder="1" applyAlignment="1">
      <alignment horizontal="center" vertical="center"/>
    </xf>
    <xf numFmtId="0" fontId="17" fillId="0" borderId="46" xfId="0" applyFont="1" applyFill="1" applyBorder="1" applyAlignment="1">
      <alignment horizontal="center" vertical="center"/>
    </xf>
    <xf numFmtId="41" fontId="17" fillId="2" borderId="40" xfId="1" applyFont="1" applyFill="1" applyBorder="1" applyAlignment="1">
      <alignment horizontal="center" vertical="center" shrinkToFit="1"/>
    </xf>
    <xf numFmtId="41" fontId="22" fillId="2" borderId="27" xfId="1" applyFont="1" applyFill="1" applyBorder="1" applyAlignment="1">
      <alignment horizontal="center" vertical="center" shrinkToFit="1"/>
    </xf>
    <xf numFmtId="41" fontId="19" fillId="2" borderId="67" xfId="1" applyFont="1" applyFill="1" applyBorder="1" applyAlignment="1">
      <alignment vertical="center" shrinkToFit="1"/>
    </xf>
    <xf numFmtId="0" fontId="17" fillId="0" borderId="23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41" fontId="17" fillId="2" borderId="41" xfId="1" applyFont="1" applyFill="1" applyBorder="1" applyAlignment="1">
      <alignment horizontal="center" vertical="center" shrinkToFit="1"/>
    </xf>
    <xf numFmtId="0" fontId="17" fillId="0" borderId="52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7" fillId="0" borderId="50" xfId="0" applyFont="1" applyFill="1" applyBorder="1" applyAlignment="1">
      <alignment horizontal="center" vertical="center"/>
    </xf>
    <xf numFmtId="41" fontId="19" fillId="2" borderId="69" xfId="1" applyFont="1" applyFill="1" applyBorder="1" applyAlignment="1">
      <alignment vertical="center" shrinkToFit="1"/>
    </xf>
    <xf numFmtId="41" fontId="19" fillId="2" borderId="43" xfId="1" applyFont="1" applyFill="1" applyBorder="1" applyAlignment="1">
      <alignment vertical="center" shrinkToFit="1"/>
    </xf>
    <xf numFmtId="0" fontId="17" fillId="0" borderId="55" xfId="0" applyFont="1" applyFill="1" applyBorder="1" applyAlignment="1">
      <alignment horizontal="center" vertical="center"/>
    </xf>
    <xf numFmtId="0" fontId="17" fillId="0" borderId="46" xfId="0" applyFont="1" applyFill="1" applyBorder="1" applyAlignment="1">
      <alignment horizontal="center" vertical="center" shrinkToFit="1"/>
    </xf>
    <xf numFmtId="0" fontId="17" fillId="0" borderId="20" xfId="0" applyFont="1" applyFill="1" applyBorder="1" applyAlignment="1">
      <alignment horizontal="center" vertical="center" shrinkToFit="1"/>
    </xf>
    <xf numFmtId="0" fontId="17" fillId="0" borderId="43" xfId="0" applyFont="1" applyFill="1" applyBorder="1" applyAlignment="1">
      <alignment horizontal="center" vertical="center"/>
    </xf>
    <xf numFmtId="0" fontId="17" fillId="0" borderId="44" xfId="0" applyFont="1" applyFill="1" applyBorder="1" applyAlignment="1">
      <alignment horizontal="center" vertical="center" shrinkToFit="1"/>
    </xf>
    <xf numFmtId="0" fontId="17" fillId="0" borderId="51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 shrinkToFit="1"/>
    </xf>
    <xf numFmtId="41" fontId="17" fillId="2" borderId="74" xfId="1" applyFont="1" applyFill="1" applyBorder="1" applyAlignment="1">
      <alignment horizontal="right" vertical="center" shrinkToFit="1"/>
    </xf>
    <xf numFmtId="41" fontId="19" fillId="2" borderId="67" xfId="1" applyFont="1" applyFill="1" applyBorder="1" applyAlignment="1">
      <alignment horizontal="center" vertical="center" shrinkToFit="1"/>
    </xf>
    <xf numFmtId="41" fontId="19" fillId="2" borderId="68" xfId="1" applyFont="1" applyFill="1" applyBorder="1" applyAlignment="1">
      <alignment horizontal="center" vertical="center" shrinkToFit="1"/>
    </xf>
    <xf numFmtId="41" fontId="19" fillId="2" borderId="43" xfId="1" applyFont="1" applyFill="1" applyBorder="1" applyAlignment="1">
      <alignment horizontal="center" vertical="center" shrinkToFit="1"/>
    </xf>
    <xf numFmtId="41" fontId="17" fillId="2" borderId="87" xfId="1" applyFont="1" applyFill="1" applyBorder="1" applyAlignment="1">
      <alignment horizontal="center" vertical="center" shrinkToFit="1"/>
    </xf>
    <xf numFmtId="41" fontId="17" fillId="2" borderId="67" xfId="1" applyFont="1" applyFill="1" applyBorder="1" applyAlignment="1">
      <alignment horizontal="center" vertical="center" shrinkToFit="1"/>
    </xf>
    <xf numFmtId="41" fontId="6" fillId="2" borderId="47" xfId="1" applyFont="1" applyFill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 shrinkToFit="1"/>
    </xf>
    <xf numFmtId="41" fontId="17" fillId="2" borderId="98" xfId="1" applyFont="1" applyFill="1" applyBorder="1" applyAlignment="1">
      <alignment horizontal="center" vertical="center" shrinkToFit="1"/>
    </xf>
    <xf numFmtId="41" fontId="17" fillId="2" borderId="25" xfId="1" applyFont="1" applyFill="1" applyBorder="1" applyAlignment="1">
      <alignment horizontal="right" vertical="center" shrinkToFit="1"/>
    </xf>
    <xf numFmtId="41" fontId="17" fillId="2" borderId="61" xfId="1" applyFont="1" applyFill="1" applyBorder="1" applyAlignment="1">
      <alignment horizontal="center" vertical="center" shrinkToFit="1"/>
    </xf>
    <xf numFmtId="41" fontId="17" fillId="2" borderId="49" xfId="1" applyFont="1" applyFill="1" applyBorder="1" applyAlignment="1">
      <alignment horizontal="center" vertical="center" shrinkToFit="1"/>
    </xf>
    <xf numFmtId="41" fontId="6" fillId="2" borderId="39" xfId="1" applyFont="1" applyFill="1" applyBorder="1" applyAlignment="1">
      <alignment horizontal="center" vertical="center" shrinkToFit="1"/>
    </xf>
    <xf numFmtId="0" fontId="19" fillId="0" borderId="92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 shrinkToFit="1"/>
    </xf>
    <xf numFmtId="41" fontId="19" fillId="2" borderId="28" xfId="1" applyFont="1" applyFill="1" applyBorder="1" applyAlignment="1">
      <alignment horizontal="center" vertical="center" shrinkToFit="1"/>
    </xf>
    <xf numFmtId="41" fontId="19" fillId="2" borderId="22" xfId="1" applyFont="1" applyFill="1" applyBorder="1" applyAlignment="1">
      <alignment horizontal="center" vertical="center" shrinkToFit="1"/>
    </xf>
    <xf numFmtId="41" fontId="19" fillId="2" borderId="59" xfId="1" applyFont="1" applyFill="1" applyBorder="1" applyAlignment="1">
      <alignment horizontal="center" vertical="center" shrinkToFit="1"/>
    </xf>
    <xf numFmtId="41" fontId="19" fillId="2" borderId="0" xfId="1" applyFont="1" applyFill="1" applyBorder="1" applyAlignment="1">
      <alignment horizontal="center" vertical="center" shrinkToFit="1"/>
    </xf>
    <xf numFmtId="41" fontId="22" fillId="2" borderId="26" xfId="1" applyFont="1" applyFill="1" applyBorder="1" applyAlignment="1">
      <alignment horizontal="center" vertical="center" shrinkToFit="1"/>
    </xf>
    <xf numFmtId="0" fontId="19" fillId="0" borderId="18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 shrinkToFit="1"/>
    </xf>
    <xf numFmtId="41" fontId="19" fillId="2" borderId="16" xfId="1" applyFont="1" applyFill="1" applyBorder="1" applyAlignment="1">
      <alignment horizontal="center" vertical="center" shrinkToFit="1"/>
    </xf>
    <xf numFmtId="41" fontId="19" fillId="2" borderId="15" xfId="1" applyFont="1" applyFill="1" applyBorder="1" applyAlignment="1">
      <alignment horizontal="right" vertical="center" shrinkToFit="1"/>
    </xf>
    <xf numFmtId="41" fontId="19" fillId="2" borderId="58" xfId="1" applyFont="1" applyFill="1" applyBorder="1" applyAlignment="1">
      <alignment horizontal="center" vertical="center" shrinkToFit="1"/>
    </xf>
    <xf numFmtId="41" fontId="19" fillId="2" borderId="19" xfId="1" applyFont="1" applyFill="1" applyBorder="1" applyAlignment="1">
      <alignment horizontal="center" vertical="center" shrinkToFit="1"/>
    </xf>
    <xf numFmtId="0" fontId="19" fillId="0" borderId="42" xfId="0" applyFont="1" applyFill="1" applyBorder="1" applyAlignment="1">
      <alignment horizontal="center" vertical="center"/>
    </xf>
    <xf numFmtId="0" fontId="19" fillId="0" borderId="44" xfId="0" applyFont="1" applyFill="1" applyBorder="1" applyAlignment="1">
      <alignment horizontal="center" vertical="center" shrinkToFit="1"/>
    </xf>
    <xf numFmtId="41" fontId="19" fillId="2" borderId="30" xfId="1" applyFont="1" applyFill="1" applyBorder="1" applyAlignment="1">
      <alignment horizontal="center" vertical="center" shrinkToFit="1"/>
    </xf>
    <xf numFmtId="41" fontId="19" fillId="2" borderId="70" xfId="1" applyFont="1" applyFill="1" applyBorder="1" applyAlignment="1">
      <alignment horizontal="right" vertical="center" shrinkToFit="1"/>
    </xf>
    <xf numFmtId="41" fontId="19" fillId="2" borderId="81" xfId="1" applyFont="1" applyFill="1" applyBorder="1" applyAlignment="1">
      <alignment horizontal="center" vertical="center" shrinkToFit="1"/>
    </xf>
    <xf numFmtId="41" fontId="19" fillId="2" borderId="82" xfId="1" applyFont="1" applyFill="1" applyBorder="1" applyAlignment="1">
      <alignment horizontal="center" vertical="center" shrinkToFit="1"/>
    </xf>
    <xf numFmtId="0" fontId="19" fillId="0" borderId="51" xfId="0" applyFont="1" applyFill="1" applyBorder="1" applyAlignment="1">
      <alignment horizontal="center" vertical="center"/>
    </xf>
    <xf numFmtId="0" fontId="19" fillId="0" borderId="47" xfId="0" applyFont="1" applyFill="1" applyBorder="1" applyAlignment="1">
      <alignment horizontal="center" vertical="center" shrinkToFit="1"/>
    </xf>
    <xf numFmtId="41" fontId="19" fillId="2" borderId="93" xfId="1" applyFont="1" applyFill="1" applyBorder="1" applyAlignment="1">
      <alignment horizontal="center" vertical="center" shrinkToFit="1"/>
    </xf>
    <xf numFmtId="41" fontId="19" fillId="2" borderId="74" xfId="1" applyFont="1" applyFill="1" applyBorder="1" applyAlignment="1">
      <alignment horizontal="right" vertical="center" shrinkToFit="1"/>
    </xf>
    <xf numFmtId="41" fontId="19" fillId="2" borderId="87" xfId="1" applyFont="1" applyFill="1" applyBorder="1" applyAlignment="1">
      <alignment horizontal="center" vertical="center" shrinkToFit="1"/>
    </xf>
    <xf numFmtId="0" fontId="19" fillId="0" borderId="69" xfId="0" applyFont="1" applyFill="1" applyBorder="1" applyAlignment="1">
      <alignment horizontal="center" vertical="center" shrinkToFit="1"/>
    </xf>
    <xf numFmtId="41" fontId="19" fillId="2" borderId="40" xfId="1" applyFont="1" applyFill="1" applyBorder="1" applyAlignment="1">
      <alignment horizontal="center" vertical="center" shrinkToFit="1"/>
    </xf>
    <xf numFmtId="41" fontId="19" fillId="2" borderId="29" xfId="1" applyFont="1" applyFill="1" applyBorder="1" applyAlignment="1">
      <alignment horizontal="right" vertical="center" shrinkToFit="1"/>
    </xf>
    <xf numFmtId="41" fontId="19" fillId="2" borderId="60" xfId="1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shrinkToFit="1"/>
    </xf>
    <xf numFmtId="0" fontId="19" fillId="0" borderId="18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 shrinkToFit="1"/>
    </xf>
    <xf numFmtId="0" fontId="19" fillId="0" borderId="42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 shrinkToFit="1"/>
    </xf>
    <xf numFmtId="0" fontId="19" fillId="0" borderId="23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 shrinkToFit="1"/>
    </xf>
    <xf numFmtId="41" fontId="19" fillId="2" borderId="41" xfId="1" applyFont="1" applyFill="1" applyBorder="1" applyAlignment="1">
      <alignment horizontal="center" vertical="center" shrinkToFit="1"/>
    </xf>
    <xf numFmtId="41" fontId="19" fillId="2" borderId="24" xfId="1" applyFont="1" applyFill="1" applyBorder="1" applyAlignment="1">
      <alignment horizontal="right" vertical="center" shrinkToFit="1"/>
    </xf>
    <xf numFmtId="41" fontId="19" fillId="2" borderId="62" xfId="1" applyFont="1" applyFill="1" applyBorder="1" applyAlignment="1">
      <alignment horizontal="center" vertical="center" shrinkToFit="1"/>
    </xf>
    <xf numFmtId="41" fontId="19" fillId="2" borderId="50" xfId="1" applyFont="1" applyFill="1" applyBorder="1" applyAlignment="1">
      <alignment horizontal="center" vertical="center" shrinkToFit="1"/>
    </xf>
    <xf numFmtId="41" fontId="19" fillId="2" borderId="33" xfId="1" applyFont="1" applyFill="1" applyBorder="1" applyAlignment="1">
      <alignment horizontal="right" vertical="center" shrinkToFit="1"/>
    </xf>
    <xf numFmtId="41" fontId="19" fillId="2" borderId="63" xfId="1" applyFont="1" applyFill="1" applyBorder="1" applyAlignment="1">
      <alignment horizontal="center" vertical="center" shrinkToFit="1"/>
    </xf>
    <xf numFmtId="41" fontId="19" fillId="2" borderId="52" xfId="1" applyFont="1" applyFill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 shrinkToFit="1"/>
    </xf>
    <xf numFmtId="41" fontId="19" fillId="2" borderId="32" xfId="1" applyFont="1" applyFill="1" applyBorder="1" applyAlignment="1">
      <alignment horizontal="right" vertical="center" shrinkToFit="1"/>
    </xf>
    <xf numFmtId="41" fontId="19" fillId="2" borderId="64" xfId="1" applyFont="1" applyFill="1" applyBorder="1" applyAlignment="1">
      <alignment horizontal="center" vertical="center" shrinkToFit="1"/>
    </xf>
    <xf numFmtId="41" fontId="19" fillId="2" borderId="55" xfId="1" applyFont="1" applyFill="1" applyBorder="1" applyAlignment="1">
      <alignment horizontal="center" vertical="center" shrinkToFit="1"/>
    </xf>
    <xf numFmtId="41" fontId="19" fillId="2" borderId="49" xfId="1" applyFont="1" applyFill="1" applyBorder="1" applyAlignment="1">
      <alignment horizontal="center" vertical="center" shrinkToFit="1"/>
    </xf>
    <xf numFmtId="41" fontId="22" fillId="2" borderId="39" xfId="1" applyFont="1" applyFill="1" applyBorder="1" applyAlignment="1">
      <alignment horizontal="center" vertical="center" shrinkToFit="1"/>
    </xf>
    <xf numFmtId="0" fontId="11" fillId="5" borderId="77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/>
    </xf>
    <xf numFmtId="0" fontId="11" fillId="5" borderId="77" xfId="0" applyFont="1" applyFill="1" applyBorder="1" applyAlignment="1">
      <alignment horizontal="center" vertical="center" shrinkToFit="1"/>
    </xf>
    <xf numFmtId="0" fontId="21" fillId="0" borderId="0" xfId="0" applyFont="1" applyBorder="1" applyAlignment="1">
      <alignment horizontal="right" vertical="center"/>
    </xf>
    <xf numFmtId="0" fontId="9" fillId="0" borderId="0" xfId="0" applyFont="1" applyAlignment="1">
      <alignment horizontal="right"/>
    </xf>
    <xf numFmtId="41" fontId="16" fillId="0" borderId="0" xfId="1" applyFont="1" applyFill="1" applyBorder="1"/>
    <xf numFmtId="41" fontId="0" fillId="0" borderId="0" xfId="1" applyFont="1" applyFill="1" applyBorder="1"/>
    <xf numFmtId="41" fontId="0" fillId="0" borderId="0" xfId="1" applyFont="1" applyBorder="1"/>
    <xf numFmtId="41" fontId="0" fillId="0" borderId="0" xfId="1" applyFont="1" applyBorder="1" applyAlignment="1">
      <alignment horizontal="center"/>
    </xf>
    <xf numFmtId="41" fontId="16" fillId="0" borderId="0" xfId="1" applyFon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17" fillId="2" borderId="28" xfId="1" applyFont="1" applyFill="1" applyBorder="1" applyAlignment="1">
      <alignment horizontal="left" vertical="center" shrinkToFit="1"/>
    </xf>
    <xf numFmtId="41" fontId="19" fillId="2" borderId="0" xfId="1" applyFont="1" applyFill="1" applyBorder="1" applyAlignment="1">
      <alignment horizontal="left" vertical="center" shrinkToFit="1"/>
    </xf>
    <xf numFmtId="41" fontId="19" fillId="2" borderId="26" xfId="1" applyFont="1" applyFill="1" applyBorder="1" applyAlignment="1">
      <alignment horizontal="left" vertical="center" shrinkToFit="1"/>
    </xf>
    <xf numFmtId="41" fontId="17" fillId="2" borderId="16" xfId="1" applyFont="1" applyFill="1" applyBorder="1" applyAlignment="1">
      <alignment horizontal="left" vertical="center" shrinkToFit="1"/>
    </xf>
    <xf numFmtId="41" fontId="19" fillId="2" borderId="19" xfId="1" applyFont="1" applyFill="1" applyBorder="1" applyAlignment="1">
      <alignment horizontal="left" vertical="center" shrinkToFit="1"/>
    </xf>
    <xf numFmtId="41" fontId="19" fillId="2" borderId="20" xfId="1" applyFont="1" applyFill="1" applyBorder="1" applyAlignment="1">
      <alignment horizontal="left" vertical="center" shrinkToFit="1"/>
    </xf>
    <xf numFmtId="41" fontId="17" fillId="2" borderId="34" xfId="1" applyFont="1" applyFill="1" applyBorder="1" applyAlignment="1">
      <alignment horizontal="left" vertical="center" shrinkToFit="1"/>
    </xf>
    <xf numFmtId="41" fontId="19" fillId="2" borderId="65" xfId="1" applyFont="1" applyFill="1" applyBorder="1" applyAlignment="1">
      <alignment horizontal="left" vertical="center" shrinkToFit="1"/>
    </xf>
    <xf numFmtId="41" fontId="19" fillId="2" borderId="68" xfId="1" applyFont="1" applyFill="1" applyBorder="1" applyAlignment="1">
      <alignment horizontal="left" vertical="center" shrinkToFit="1"/>
    </xf>
    <xf numFmtId="41" fontId="17" fillId="2" borderId="30" xfId="1" applyFont="1" applyFill="1" applyBorder="1" applyAlignment="1">
      <alignment horizontal="left" vertical="center" shrinkToFit="1"/>
    </xf>
    <xf numFmtId="41" fontId="19" fillId="2" borderId="66" xfId="1" applyFont="1" applyFill="1" applyBorder="1" applyAlignment="1">
      <alignment horizontal="left" vertical="center" shrinkToFit="1"/>
    </xf>
    <xf numFmtId="41" fontId="19" fillId="2" borderId="44" xfId="1" applyFont="1" applyFill="1" applyBorder="1" applyAlignment="1">
      <alignment horizontal="left" vertical="center" shrinkToFit="1"/>
    </xf>
    <xf numFmtId="41" fontId="19" fillId="2" borderId="67" xfId="1" applyFont="1" applyFill="1" applyBorder="1" applyAlignment="1">
      <alignment horizontal="left" vertical="center" shrinkToFit="1"/>
    </xf>
    <xf numFmtId="41" fontId="17" fillId="2" borderId="41" xfId="1" applyFont="1" applyFill="1" applyBorder="1" applyAlignment="1">
      <alignment horizontal="left" vertical="center" shrinkToFit="1"/>
    </xf>
    <xf numFmtId="41" fontId="19" fillId="2" borderId="50" xfId="1" applyFont="1" applyFill="1" applyBorder="1" applyAlignment="1">
      <alignment horizontal="left" vertical="center" shrinkToFit="1"/>
    </xf>
    <xf numFmtId="41" fontId="19" fillId="2" borderId="27" xfId="1" applyFont="1" applyFill="1" applyBorder="1" applyAlignment="1">
      <alignment horizontal="left" vertical="center" shrinkToFit="1"/>
    </xf>
    <xf numFmtId="41" fontId="13" fillId="0" borderId="71" xfId="1" applyFont="1" applyFill="1" applyBorder="1" applyAlignment="1">
      <alignment horizontal="center" vertical="center"/>
    </xf>
    <xf numFmtId="41" fontId="13" fillId="0" borderId="71" xfId="1" applyFont="1" applyFill="1" applyBorder="1" applyAlignment="1">
      <alignment vertical="center"/>
    </xf>
    <xf numFmtId="41" fontId="13" fillId="0" borderId="71" xfId="1" applyFont="1" applyFill="1" applyBorder="1" applyAlignment="1">
      <alignment horizontal="center" vertical="center" wrapText="1"/>
    </xf>
    <xf numFmtId="49" fontId="15" fillId="0" borderId="71" xfId="0" applyNumberFormat="1" applyFont="1" applyFill="1" applyBorder="1" applyAlignment="1">
      <alignment horizontal="center" vertical="center"/>
    </xf>
    <xf numFmtId="0" fontId="14" fillId="0" borderId="71" xfId="0" applyFont="1" applyFill="1" applyBorder="1" applyAlignment="1">
      <alignment horizontal="center" vertical="center" wrapText="1"/>
    </xf>
    <xf numFmtId="0" fontId="11" fillId="5" borderId="71" xfId="0" applyFont="1" applyFill="1" applyBorder="1" applyAlignment="1">
      <alignment horizontal="center" vertical="center" wrapText="1"/>
    </xf>
    <xf numFmtId="0" fontId="14" fillId="0" borderId="71" xfId="0" applyFont="1" applyFill="1" applyBorder="1" applyAlignment="1">
      <alignment horizontal="center" vertical="center"/>
    </xf>
    <xf numFmtId="0" fontId="15" fillId="0" borderId="71" xfId="0" applyNumberFormat="1" applyFont="1" applyFill="1" applyBorder="1" applyAlignment="1">
      <alignment horizontal="center" vertical="center" shrinkToFit="1"/>
    </xf>
    <xf numFmtId="0" fontId="15" fillId="0" borderId="71" xfId="0" applyFont="1" applyBorder="1" applyAlignment="1">
      <alignment horizontal="center" vertical="center"/>
    </xf>
    <xf numFmtId="41" fontId="13" fillId="0" borderId="71" xfId="1" applyFont="1" applyFill="1" applyBorder="1" applyAlignment="1">
      <alignment horizontal="center" vertical="center" wrapText="1" shrinkToFit="1"/>
    </xf>
    <xf numFmtId="41" fontId="14" fillId="0" borderId="71" xfId="1" applyFont="1" applyFill="1" applyBorder="1" applyAlignment="1">
      <alignment horizontal="center" vertical="center" wrapText="1" shrinkToFit="1"/>
    </xf>
    <xf numFmtId="0" fontId="11" fillId="5" borderId="77" xfId="0" applyFont="1" applyFill="1" applyBorder="1" applyAlignment="1">
      <alignment horizontal="center" vertical="center" wrapText="1"/>
    </xf>
    <xf numFmtId="0" fontId="14" fillId="0" borderId="101" xfId="0" applyFont="1" applyFill="1" applyBorder="1" applyAlignment="1">
      <alignment horizontal="center" vertical="center" wrapText="1" shrinkToFit="1"/>
    </xf>
    <xf numFmtId="0" fontId="13" fillId="0" borderId="101" xfId="0" applyFont="1" applyFill="1" applyBorder="1" applyAlignment="1">
      <alignment horizontal="center" vertical="center" wrapText="1" shrinkToFit="1"/>
    </xf>
    <xf numFmtId="0" fontId="11" fillId="5" borderId="77" xfId="0" applyFont="1" applyFill="1" applyBorder="1" applyAlignment="1">
      <alignment horizontal="center" vertical="center"/>
    </xf>
    <xf numFmtId="0" fontId="13" fillId="0" borderId="101" xfId="0" applyFont="1" applyFill="1" applyBorder="1" applyAlignment="1">
      <alignment horizontal="center" vertical="center" shrinkToFit="1"/>
    </xf>
    <xf numFmtId="0" fontId="13" fillId="0" borderId="101" xfId="0" applyFont="1" applyBorder="1" applyAlignment="1">
      <alignment horizontal="center" vertical="center" shrinkToFit="1"/>
    </xf>
    <xf numFmtId="0" fontId="11" fillId="5" borderId="77" xfId="0" applyFont="1" applyFill="1" applyBorder="1" applyAlignment="1">
      <alignment horizontal="center" vertical="center" wrapText="1" shrinkToFit="1"/>
    </xf>
    <xf numFmtId="41" fontId="13" fillId="0" borderId="101" xfId="1" applyFont="1" applyBorder="1" applyAlignment="1">
      <alignment horizontal="center" vertical="center" wrapText="1"/>
    </xf>
    <xf numFmtId="0" fontId="21" fillId="0" borderId="101" xfId="0" applyFont="1" applyFill="1" applyBorder="1" applyAlignment="1">
      <alignment horizontal="center" vertical="center" wrapText="1" shrinkToFit="1"/>
    </xf>
    <xf numFmtId="0" fontId="11" fillId="5" borderId="78" xfId="0" applyFont="1" applyFill="1" applyBorder="1" applyAlignment="1">
      <alignment horizontal="center" vertical="center" shrinkToFit="1"/>
    </xf>
    <xf numFmtId="0" fontId="15" fillId="0" borderId="76" xfId="0" applyNumberFormat="1" applyFont="1" applyFill="1" applyBorder="1" applyAlignment="1">
      <alignment horizontal="center" vertical="center"/>
    </xf>
    <xf numFmtId="41" fontId="13" fillId="0" borderId="76" xfId="1" applyFont="1" applyFill="1" applyBorder="1" applyAlignment="1">
      <alignment horizontal="center" vertical="center"/>
    </xf>
    <xf numFmtId="41" fontId="13" fillId="0" borderId="76" xfId="1" applyFont="1" applyFill="1" applyBorder="1" applyAlignment="1">
      <alignment vertical="center"/>
    </xf>
    <xf numFmtId="41" fontId="13" fillId="0" borderId="76" xfId="1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 wrapText="1" shrinkToFit="1"/>
    </xf>
    <xf numFmtId="41" fontId="13" fillId="0" borderId="102" xfId="1" applyFont="1" applyBorder="1" applyAlignment="1">
      <alignment horizontal="center" vertical="center" wrapText="1"/>
    </xf>
    <xf numFmtId="0" fontId="11" fillId="4" borderId="71" xfId="0" applyFont="1" applyFill="1" applyBorder="1" applyAlignment="1">
      <alignment horizontal="center" vertical="center" wrapText="1" shrinkToFit="1"/>
    </xf>
    <xf numFmtId="0" fontId="11" fillId="5" borderId="14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 shrinkToFit="1"/>
    </xf>
    <xf numFmtId="0" fontId="14" fillId="0" borderId="55" xfId="0" applyFont="1" applyFill="1" applyBorder="1" applyAlignment="1">
      <alignment horizontal="center" vertical="center"/>
    </xf>
    <xf numFmtId="0" fontId="14" fillId="0" borderId="114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52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14" fillId="0" borderId="68" xfId="0" applyFont="1" applyFill="1" applyBorder="1" applyAlignment="1">
      <alignment horizontal="center" vertical="center"/>
    </xf>
    <xf numFmtId="49" fontId="15" fillId="0" borderId="46" xfId="0" applyNumberFormat="1" applyFont="1" applyFill="1" applyBorder="1" applyAlignment="1">
      <alignment horizontal="center" vertical="center"/>
    </xf>
    <xf numFmtId="49" fontId="15" fillId="0" borderId="26" xfId="0" applyNumberFormat="1" applyFont="1" applyFill="1" applyBorder="1" applyAlignment="1">
      <alignment horizontal="center" vertical="center"/>
    </xf>
    <xf numFmtId="0" fontId="15" fillId="0" borderId="47" xfId="0" applyNumberFormat="1" applyFont="1" applyFill="1" applyBorder="1" applyAlignment="1">
      <alignment horizontal="center" vertical="center"/>
    </xf>
    <xf numFmtId="49" fontId="15" fillId="0" borderId="20" xfId="0" applyNumberFormat="1" applyFont="1" applyFill="1" applyBorder="1" applyAlignment="1">
      <alignment horizontal="center" vertical="center"/>
    </xf>
    <xf numFmtId="49" fontId="15" fillId="0" borderId="44" xfId="0" applyNumberFormat="1" applyFont="1" applyFill="1" applyBorder="1" applyAlignment="1">
      <alignment horizontal="center" vertical="center"/>
    </xf>
    <xf numFmtId="0" fontId="15" fillId="0" borderId="26" xfId="0" applyNumberFormat="1" applyFont="1" applyFill="1" applyBorder="1" applyAlignment="1">
      <alignment horizontal="center" vertical="center"/>
    </xf>
    <xf numFmtId="49" fontId="15" fillId="0" borderId="68" xfId="0" applyNumberFormat="1" applyFont="1" applyFill="1" applyBorder="1" applyAlignment="1">
      <alignment horizontal="center" vertical="center"/>
    </xf>
    <xf numFmtId="49" fontId="15" fillId="0" borderId="76" xfId="0" applyNumberFormat="1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wrapText="1" shrinkToFit="1"/>
    </xf>
    <xf numFmtId="41" fontId="13" fillId="0" borderId="32" xfId="1" applyFont="1" applyFill="1" applyBorder="1" applyAlignment="1">
      <alignment horizontal="center" vertical="center"/>
    </xf>
    <xf numFmtId="41" fontId="13" fillId="0" borderId="117" xfId="1" applyFont="1" applyFill="1" applyBorder="1" applyAlignment="1">
      <alignment horizontal="center" vertical="center"/>
    </xf>
    <xf numFmtId="41" fontId="13" fillId="0" borderId="22" xfId="1" applyFont="1" applyFill="1" applyBorder="1" applyAlignment="1">
      <alignment horizontal="center" vertical="center"/>
    </xf>
    <xf numFmtId="41" fontId="13" fillId="0" borderId="33" xfId="1" applyFont="1" applyFill="1" applyBorder="1" applyAlignment="1">
      <alignment horizontal="center" vertical="center"/>
    </xf>
    <xf numFmtId="41" fontId="13" fillId="0" borderId="15" xfId="1" applyFont="1" applyFill="1" applyBorder="1" applyAlignment="1">
      <alignment horizontal="center" vertical="center"/>
    </xf>
    <xf numFmtId="41" fontId="13" fillId="0" borderId="29" xfId="1" applyFont="1" applyFill="1" applyBorder="1" applyAlignment="1">
      <alignment horizontal="center" vertical="center"/>
    </xf>
    <xf numFmtId="41" fontId="13" fillId="0" borderId="118" xfId="1" applyFont="1" applyFill="1" applyBorder="1" applyAlignment="1">
      <alignment horizontal="center" vertical="center"/>
    </xf>
    <xf numFmtId="41" fontId="13" fillId="0" borderId="119" xfId="1" applyFont="1" applyFill="1" applyBorder="1" applyAlignment="1">
      <alignment horizontal="center" vertical="center"/>
    </xf>
    <xf numFmtId="41" fontId="13" fillId="0" borderId="32" xfId="1" applyFont="1" applyFill="1" applyBorder="1" applyAlignment="1">
      <alignment vertical="center"/>
    </xf>
    <xf numFmtId="41" fontId="13" fillId="0" borderId="117" xfId="1" applyFont="1" applyFill="1" applyBorder="1" applyAlignment="1">
      <alignment vertical="center"/>
    </xf>
    <xf numFmtId="41" fontId="13" fillId="0" borderId="22" xfId="1" applyFont="1" applyFill="1" applyBorder="1" applyAlignment="1">
      <alignment vertical="center"/>
    </xf>
    <xf numFmtId="41" fontId="13" fillId="0" borderId="33" xfId="1" applyFont="1" applyFill="1" applyBorder="1" applyAlignment="1">
      <alignment vertical="center"/>
    </xf>
    <xf numFmtId="41" fontId="13" fillId="0" borderId="15" xfId="1" applyFont="1" applyFill="1" applyBorder="1" applyAlignment="1">
      <alignment vertical="center"/>
    </xf>
    <xf numFmtId="41" fontId="13" fillId="0" borderId="29" xfId="1" applyFont="1" applyFill="1" applyBorder="1" applyAlignment="1">
      <alignment vertical="center"/>
    </xf>
    <xf numFmtId="41" fontId="13" fillId="0" borderId="74" xfId="1" applyFont="1" applyFill="1" applyBorder="1" applyAlignment="1">
      <alignment vertical="center"/>
    </xf>
    <xf numFmtId="41" fontId="13" fillId="0" borderId="120" xfId="1" applyFont="1" applyFill="1" applyBorder="1" applyAlignment="1">
      <alignment vertical="center"/>
    </xf>
    <xf numFmtId="41" fontId="13" fillId="0" borderId="121" xfId="1" applyFont="1" applyFill="1" applyBorder="1" applyAlignment="1">
      <alignment vertical="center"/>
    </xf>
    <xf numFmtId="41" fontId="13" fillId="0" borderId="123" xfId="1" applyFont="1" applyFill="1" applyBorder="1" applyAlignment="1">
      <alignment horizontal="center" vertical="center"/>
    </xf>
    <xf numFmtId="41" fontId="13" fillId="0" borderId="123" xfId="1" applyFont="1" applyFill="1" applyBorder="1" applyAlignment="1">
      <alignment vertical="center"/>
    </xf>
    <xf numFmtId="41" fontId="13" fillId="0" borderId="72" xfId="1" applyFont="1" applyFill="1" applyBorder="1" applyAlignment="1">
      <alignment vertical="center"/>
    </xf>
    <xf numFmtId="41" fontId="13" fillId="0" borderId="124" xfId="1" applyFont="1" applyFill="1" applyBorder="1" applyAlignment="1">
      <alignment vertical="center"/>
    </xf>
    <xf numFmtId="41" fontId="13" fillId="0" borderId="125" xfId="1" applyFont="1" applyFill="1" applyBorder="1" applyAlignment="1">
      <alignment horizontal="center" vertical="center"/>
    </xf>
    <xf numFmtId="41" fontId="13" fillId="0" borderId="126" xfId="1" applyFont="1" applyFill="1" applyBorder="1" applyAlignment="1">
      <alignment horizontal="center" vertical="center"/>
    </xf>
    <xf numFmtId="41" fontId="13" fillId="0" borderId="72" xfId="1" applyFont="1" applyFill="1" applyBorder="1" applyAlignment="1">
      <alignment horizontal="center" vertical="center"/>
    </xf>
    <xf numFmtId="41" fontId="13" fillId="0" borderId="75" xfId="1" applyFont="1" applyFill="1" applyBorder="1" applyAlignment="1">
      <alignment vertical="center"/>
    </xf>
    <xf numFmtId="41" fontId="13" fillId="0" borderId="127" xfId="1" applyFont="1" applyFill="1" applyBorder="1" applyAlignment="1">
      <alignment vertical="center"/>
    </xf>
    <xf numFmtId="41" fontId="13" fillId="0" borderId="64" xfId="1" applyFont="1" applyFill="1" applyBorder="1" applyAlignment="1">
      <alignment horizontal="center" vertical="center" wrapText="1"/>
    </xf>
    <xf numFmtId="41" fontId="13" fillId="0" borderId="128" xfId="1" applyFont="1" applyFill="1" applyBorder="1" applyAlignment="1">
      <alignment horizontal="center" vertical="center" wrapText="1"/>
    </xf>
    <xf numFmtId="41" fontId="13" fillId="0" borderId="59" xfId="1" applyFont="1" applyFill="1" applyBorder="1" applyAlignment="1">
      <alignment horizontal="center" vertical="center" wrapText="1"/>
    </xf>
    <xf numFmtId="41" fontId="13" fillId="0" borderId="63" xfId="1" applyFont="1" applyFill="1" applyBorder="1" applyAlignment="1">
      <alignment horizontal="center" vertical="center" wrapText="1" shrinkToFit="1"/>
    </xf>
    <xf numFmtId="41" fontId="14" fillId="0" borderId="58" xfId="1" applyFont="1" applyFill="1" applyBorder="1" applyAlignment="1">
      <alignment horizontal="center" vertical="center" wrapText="1" shrinkToFit="1"/>
    </xf>
    <xf numFmtId="41" fontId="13" fillId="0" borderId="60" xfId="1" applyFont="1" applyFill="1" applyBorder="1" applyAlignment="1">
      <alignment horizontal="center" vertical="center" wrapText="1" shrinkToFit="1"/>
    </xf>
    <xf numFmtId="41" fontId="13" fillId="0" borderId="59" xfId="1" applyFont="1" applyFill="1" applyBorder="1" applyAlignment="1">
      <alignment horizontal="center" vertical="center" wrapText="1" shrinkToFit="1"/>
    </xf>
    <xf numFmtId="41" fontId="13" fillId="0" borderId="71" xfId="1" applyFont="1" applyBorder="1" applyAlignment="1">
      <alignment horizontal="center" vertical="center" wrapText="1"/>
    </xf>
    <xf numFmtId="41" fontId="13" fillId="0" borderId="68" xfId="1" applyFont="1" applyBorder="1" applyAlignment="1">
      <alignment horizontal="center" vertical="center" wrapText="1"/>
    </xf>
    <xf numFmtId="41" fontId="13" fillId="0" borderId="76" xfId="1" applyFont="1" applyBorder="1" applyAlignment="1">
      <alignment horizontal="center" vertical="center" wrapText="1"/>
    </xf>
    <xf numFmtId="41" fontId="11" fillId="5" borderId="128" xfId="1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50" xfId="0" applyFont="1" applyFill="1" applyBorder="1" applyAlignment="1">
      <alignment horizontal="center" vertical="center"/>
    </xf>
    <xf numFmtId="0" fontId="14" fillId="0" borderId="47" xfId="0" applyFont="1" applyFill="1" applyBorder="1" applyAlignment="1">
      <alignment horizontal="center" vertical="center"/>
    </xf>
    <xf numFmtId="0" fontId="14" fillId="0" borderId="69" xfId="0" applyFont="1" applyFill="1" applyBorder="1" applyAlignment="1">
      <alignment horizontal="center" vertical="center"/>
    </xf>
    <xf numFmtId="0" fontId="15" fillId="0" borderId="46" xfId="0" applyNumberFormat="1" applyFont="1" applyFill="1" applyBorder="1" applyAlignment="1">
      <alignment horizontal="center" vertical="center"/>
    </xf>
    <xf numFmtId="0" fontId="15" fillId="0" borderId="20" xfId="0" applyNumberFormat="1" applyFont="1" applyFill="1" applyBorder="1" applyAlignment="1">
      <alignment horizontal="center" vertical="center"/>
    </xf>
    <xf numFmtId="0" fontId="15" fillId="0" borderId="27" xfId="0" applyNumberFormat="1" applyFont="1" applyFill="1" applyBorder="1" applyAlignment="1">
      <alignment horizontal="center" vertical="center"/>
    </xf>
    <xf numFmtId="49" fontId="15" fillId="0" borderId="47" xfId="0" applyNumberFormat="1" applyFont="1" applyFill="1" applyBorder="1" applyAlignment="1">
      <alignment horizontal="center" vertical="center"/>
    </xf>
    <xf numFmtId="0" fontId="15" fillId="0" borderId="44" xfId="0" applyNumberFormat="1" applyFont="1" applyFill="1" applyBorder="1" applyAlignment="1">
      <alignment horizontal="center" vertical="center"/>
    </xf>
    <xf numFmtId="0" fontId="15" fillId="0" borderId="46" xfId="0" applyNumberFormat="1" applyFont="1" applyFill="1" applyBorder="1" applyAlignment="1">
      <alignment horizontal="center" vertical="center" shrinkToFit="1"/>
    </xf>
    <xf numFmtId="0" fontId="15" fillId="0" borderId="27" xfId="0" applyFont="1" applyBorder="1" applyAlignment="1">
      <alignment horizontal="center" vertical="center"/>
    </xf>
    <xf numFmtId="41" fontId="13" fillId="0" borderId="24" xfId="1" applyFont="1" applyFill="1" applyBorder="1" applyAlignment="1">
      <alignment vertical="center"/>
    </xf>
    <xf numFmtId="41" fontId="13" fillId="0" borderId="24" xfId="1" applyFont="1" applyFill="1" applyBorder="1" applyAlignment="1">
      <alignment horizontal="center" vertical="center" shrinkToFit="1"/>
    </xf>
    <xf numFmtId="41" fontId="13" fillId="0" borderId="122" xfId="1" applyFont="1" applyFill="1" applyBorder="1" applyAlignment="1">
      <alignment horizontal="center" vertical="center"/>
    </xf>
    <xf numFmtId="41" fontId="13" fillId="0" borderId="124" xfId="1" applyFont="1" applyFill="1" applyBorder="1" applyAlignment="1">
      <alignment horizontal="center" vertical="center"/>
    </xf>
    <xf numFmtId="41" fontId="13" fillId="0" borderId="121" xfId="1" applyFont="1" applyFill="1" applyBorder="1" applyAlignment="1">
      <alignment horizontal="center" vertical="center"/>
    </xf>
    <xf numFmtId="41" fontId="13" fillId="0" borderId="122" xfId="1" applyFont="1" applyFill="1" applyBorder="1" applyAlignment="1">
      <alignment vertical="center"/>
    </xf>
    <xf numFmtId="0" fontId="14" fillId="0" borderId="56" xfId="0" applyFont="1" applyFill="1" applyBorder="1" applyAlignment="1">
      <alignment horizontal="center" vertical="center" wrapText="1" shrinkToFit="1"/>
    </xf>
    <xf numFmtId="0" fontId="13" fillId="0" borderId="56" xfId="0" applyFont="1" applyFill="1" applyBorder="1" applyAlignment="1">
      <alignment horizontal="center" vertical="center" wrapText="1" shrinkToFit="1"/>
    </xf>
    <xf numFmtId="0" fontId="14" fillId="0" borderId="21" xfId="0" applyFont="1" applyFill="1" applyBorder="1" applyAlignment="1">
      <alignment horizontal="center" vertical="center" wrapText="1" shrinkToFit="1"/>
    </xf>
    <xf numFmtId="0" fontId="13" fillId="0" borderId="129" xfId="0" applyFont="1" applyFill="1" applyBorder="1" applyAlignment="1">
      <alignment horizontal="center" vertical="center" shrinkToFit="1"/>
    </xf>
    <xf numFmtId="0" fontId="13" fillId="0" borderId="130" xfId="0" applyFont="1" applyFill="1" applyBorder="1" applyAlignment="1">
      <alignment horizontal="center" vertical="center" shrinkToFit="1"/>
    </xf>
    <xf numFmtId="0" fontId="13" fillId="0" borderId="54" xfId="0" applyFont="1" applyFill="1" applyBorder="1" applyAlignment="1">
      <alignment horizontal="center" vertical="center" shrinkToFit="1"/>
    </xf>
    <xf numFmtId="0" fontId="13" fillId="0" borderId="56" xfId="0" applyFont="1" applyFill="1" applyBorder="1" applyAlignment="1">
      <alignment horizontal="center" vertical="center" shrinkToFit="1"/>
    </xf>
    <xf numFmtId="0" fontId="13" fillId="0" borderId="131" xfId="0" applyFont="1" applyFill="1" applyBorder="1" applyAlignment="1">
      <alignment horizontal="center" vertical="center" shrinkToFit="1"/>
    </xf>
    <xf numFmtId="0" fontId="21" fillId="0" borderId="21" xfId="0" applyFont="1" applyFill="1" applyBorder="1" applyAlignment="1">
      <alignment horizontal="center" vertical="center" wrapText="1" shrinkToFit="1"/>
    </xf>
    <xf numFmtId="0" fontId="13" fillId="0" borderId="129" xfId="0" applyFont="1" applyBorder="1" applyAlignment="1">
      <alignment horizontal="center" vertical="center" shrinkToFit="1"/>
    </xf>
    <xf numFmtId="0" fontId="19" fillId="0" borderId="17" xfId="0" applyFont="1" applyBorder="1" applyAlignment="1">
      <alignment horizontal="center" vertical="center" wrapText="1"/>
    </xf>
    <xf numFmtId="0" fontId="19" fillId="0" borderId="23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shrinkToFit="1"/>
    </xf>
    <xf numFmtId="41" fontId="19" fillId="2" borderId="34" xfId="1" applyFont="1" applyFill="1" applyBorder="1" applyAlignment="1">
      <alignment horizontal="center" vertical="center" shrinkToFit="1"/>
    </xf>
    <xf numFmtId="41" fontId="22" fillId="2" borderId="68" xfId="1" applyFont="1" applyFill="1" applyBorder="1" applyAlignment="1">
      <alignment horizontal="center" vertical="center" shrinkToFit="1"/>
    </xf>
    <xf numFmtId="41" fontId="19" fillId="2" borderId="132" xfId="1" applyFont="1" applyFill="1" applyBorder="1" applyAlignment="1">
      <alignment horizontal="center" vertical="center" shrinkToFit="1"/>
    </xf>
    <xf numFmtId="41" fontId="13" fillId="0" borderId="74" xfId="1" applyFont="1" applyFill="1" applyBorder="1" applyAlignment="1">
      <alignment horizontal="center" vertical="center"/>
    </xf>
    <xf numFmtId="0" fontId="6" fillId="3" borderId="13" xfId="1" applyNumberFormat="1" applyFont="1" applyFill="1" applyBorder="1" applyAlignment="1">
      <alignment horizontal="center" vertical="center"/>
    </xf>
    <xf numFmtId="0" fontId="14" fillId="0" borderId="67" xfId="0" applyFont="1" applyFill="1" applyBorder="1" applyAlignment="1">
      <alignment horizontal="center" vertical="center"/>
    </xf>
    <xf numFmtId="0" fontId="15" fillId="0" borderId="68" xfId="0" applyNumberFormat="1" applyFont="1" applyFill="1" applyBorder="1" applyAlignment="1">
      <alignment horizontal="center" vertical="center"/>
    </xf>
    <xf numFmtId="41" fontId="13" fillId="0" borderId="87" xfId="1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/>
    </xf>
    <xf numFmtId="41" fontId="17" fillId="2" borderId="93" xfId="1" applyFont="1" applyFill="1" applyBorder="1" applyAlignment="1">
      <alignment horizontal="left" vertical="center" shrinkToFit="1"/>
    </xf>
    <xf numFmtId="41" fontId="19" fillId="2" borderId="52" xfId="1" applyFont="1" applyFill="1" applyBorder="1" applyAlignment="1">
      <alignment horizontal="left" vertical="center" shrinkToFit="1"/>
    </xf>
    <xf numFmtId="41" fontId="19" fillId="2" borderId="47" xfId="1" applyFont="1" applyFill="1" applyBorder="1" applyAlignment="1">
      <alignment horizontal="left" vertical="center" shrinkToFit="1"/>
    </xf>
    <xf numFmtId="0" fontId="17" fillId="0" borderId="69" xfId="0" applyFont="1" applyFill="1" applyBorder="1" applyAlignment="1">
      <alignment horizontal="center" vertical="center"/>
    </xf>
    <xf numFmtId="41" fontId="17" fillId="2" borderId="100" xfId="1" applyFont="1" applyFill="1" applyBorder="1" applyAlignment="1">
      <alignment horizontal="center" vertical="center" shrinkToFit="1"/>
    </xf>
    <xf numFmtId="41" fontId="17" fillId="2" borderId="100" xfId="1" applyFont="1" applyFill="1" applyBorder="1" applyAlignment="1">
      <alignment horizontal="left" vertical="center" shrinkToFit="1"/>
    </xf>
    <xf numFmtId="41" fontId="19" fillId="2" borderId="43" xfId="1" applyFont="1" applyFill="1" applyBorder="1" applyAlignment="1">
      <alignment horizontal="left" vertical="center" shrinkToFit="1"/>
    </xf>
    <xf numFmtId="41" fontId="19" fillId="2" borderId="39" xfId="1" applyFont="1" applyFill="1" applyBorder="1" applyAlignment="1">
      <alignment horizontal="center" vertical="center" shrinkToFit="1"/>
    </xf>
    <xf numFmtId="41" fontId="13" fillId="0" borderId="126" xfId="1" applyFont="1" applyFill="1" applyBorder="1" applyAlignment="1">
      <alignment vertical="center"/>
    </xf>
    <xf numFmtId="41" fontId="13" fillId="0" borderId="60" xfId="1" applyFont="1" applyFill="1" applyBorder="1" applyAlignment="1">
      <alignment horizontal="center" vertical="center" wrapText="1"/>
    </xf>
    <xf numFmtId="0" fontId="14" fillId="0" borderId="5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41" fontId="11" fillId="5" borderId="64" xfId="1" applyFont="1" applyFill="1" applyBorder="1" applyAlignment="1">
      <alignment horizontal="center" vertical="center" wrapText="1"/>
    </xf>
    <xf numFmtId="41" fontId="11" fillId="5" borderId="62" xfId="1" applyFont="1" applyFill="1" applyBorder="1" applyAlignment="1">
      <alignment horizontal="center" vertical="center"/>
    </xf>
    <xf numFmtId="41" fontId="13" fillId="0" borderId="27" xfId="1" applyFont="1" applyFill="1" applyBorder="1" applyAlignment="1">
      <alignment horizontal="center" vertical="center" wrapText="1"/>
    </xf>
    <xf numFmtId="41" fontId="13" fillId="0" borderId="69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shrinkToFit="1"/>
    </xf>
    <xf numFmtId="0" fontId="11" fillId="4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12" fillId="3" borderId="83" xfId="0" applyFont="1" applyFill="1" applyBorder="1" applyAlignment="1">
      <alignment horizontal="center" vertical="center" shrinkToFit="1"/>
    </xf>
    <xf numFmtId="0" fontId="12" fillId="3" borderId="84" xfId="0" applyFont="1" applyFill="1" applyBorder="1" applyAlignment="1">
      <alignment horizontal="center" vertical="center" shrinkToFit="1"/>
    </xf>
    <xf numFmtId="0" fontId="11" fillId="5" borderId="109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10" xfId="0" applyFont="1" applyFill="1" applyBorder="1" applyAlignment="1">
      <alignment horizontal="center" vertical="center"/>
    </xf>
    <xf numFmtId="41" fontId="11" fillId="5" borderId="58" xfId="1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 wrapText="1"/>
    </xf>
    <xf numFmtId="0" fontId="14" fillId="0" borderId="69" xfId="0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center" vertical="center"/>
    </xf>
    <xf numFmtId="49" fontId="15" fillId="0" borderId="69" xfId="0" applyNumberFormat="1" applyFont="1" applyFill="1" applyBorder="1" applyAlignment="1">
      <alignment horizontal="center" vertical="center"/>
    </xf>
    <xf numFmtId="41" fontId="13" fillId="0" borderId="115" xfId="1" applyFont="1" applyFill="1" applyBorder="1" applyAlignment="1">
      <alignment horizontal="center" vertical="center"/>
    </xf>
    <xf numFmtId="41" fontId="13" fillId="0" borderId="116" xfId="1" applyFont="1" applyFill="1" applyBorder="1" applyAlignment="1">
      <alignment horizontal="center" vertical="center"/>
    </xf>
    <xf numFmtId="41" fontId="13" fillId="0" borderId="24" xfId="1" applyFont="1" applyFill="1" applyBorder="1" applyAlignment="1">
      <alignment horizontal="center" vertical="center"/>
    </xf>
    <xf numFmtId="41" fontId="13" fillId="0" borderId="70" xfId="1" applyFont="1" applyFill="1" applyBorder="1" applyAlignment="1">
      <alignment horizontal="center" vertical="center"/>
    </xf>
    <xf numFmtId="41" fontId="13" fillId="0" borderId="122" xfId="1" applyFont="1" applyFill="1" applyBorder="1" applyAlignment="1">
      <alignment horizontal="center" vertical="center"/>
    </xf>
    <xf numFmtId="41" fontId="13" fillId="0" borderId="73" xfId="1" applyFont="1" applyFill="1" applyBorder="1" applyAlignment="1">
      <alignment horizontal="center" vertical="center"/>
    </xf>
    <xf numFmtId="0" fontId="11" fillId="5" borderId="111" xfId="0" applyFont="1" applyFill="1" applyBorder="1" applyAlignment="1">
      <alignment horizontal="center" vertical="center" wrapText="1" shrinkToFit="1"/>
    </xf>
    <xf numFmtId="0" fontId="11" fillId="5" borderId="113" xfId="0" applyFont="1" applyFill="1" applyBorder="1" applyAlignment="1">
      <alignment horizontal="center" vertical="center" wrapText="1" shrinkToFit="1"/>
    </xf>
    <xf numFmtId="0" fontId="11" fillId="5" borderId="112" xfId="0" applyFont="1" applyFill="1" applyBorder="1" applyAlignment="1">
      <alignment horizontal="center" vertical="center" wrapText="1" shrinkToFit="1"/>
    </xf>
    <xf numFmtId="41" fontId="11" fillId="5" borderId="58" xfId="1" applyFont="1" applyFill="1" applyBorder="1" applyAlignment="1">
      <alignment horizontal="center" vertical="center" wrapText="1"/>
    </xf>
    <xf numFmtId="41" fontId="11" fillId="5" borderId="62" xfId="1" applyFont="1" applyFill="1" applyBorder="1" applyAlignment="1">
      <alignment horizontal="center" vertical="center" wrapText="1"/>
    </xf>
    <xf numFmtId="0" fontId="11" fillId="5" borderId="96" xfId="0" applyFont="1" applyFill="1" applyBorder="1" applyAlignment="1">
      <alignment horizontal="center" vertical="center" wrapText="1"/>
    </xf>
    <xf numFmtId="0" fontId="11" fillId="5" borderId="48" xfId="0" applyFont="1" applyFill="1" applyBorder="1" applyAlignment="1">
      <alignment horizontal="center" vertical="center" wrapText="1"/>
    </xf>
    <xf numFmtId="0" fontId="11" fillId="5" borderId="111" xfId="0" applyFont="1" applyFill="1" applyBorder="1" applyAlignment="1">
      <alignment horizontal="center" vertical="center" wrapText="1"/>
    </xf>
    <xf numFmtId="0" fontId="11" fillId="5" borderId="112" xfId="0" applyFont="1" applyFill="1" applyBorder="1" applyAlignment="1">
      <alignment horizontal="center" vertical="center" wrapText="1"/>
    </xf>
    <xf numFmtId="0" fontId="14" fillId="0" borderId="68" xfId="0" applyFont="1" applyFill="1" applyBorder="1" applyAlignment="1">
      <alignment horizontal="center" vertical="center"/>
    </xf>
    <xf numFmtId="0" fontId="14" fillId="0" borderId="69" xfId="0" applyFont="1" applyFill="1" applyBorder="1" applyAlignment="1">
      <alignment horizontal="center" vertical="center"/>
    </xf>
    <xf numFmtId="49" fontId="15" fillId="0" borderId="68" xfId="0" applyNumberFormat="1" applyFont="1" applyFill="1" applyBorder="1" applyAlignment="1">
      <alignment horizontal="center" vertical="center"/>
    </xf>
    <xf numFmtId="41" fontId="13" fillId="0" borderId="118" xfId="1" applyFont="1" applyFill="1" applyBorder="1" applyAlignment="1">
      <alignment horizontal="center" vertical="center"/>
    </xf>
    <xf numFmtId="41" fontId="13" fillId="0" borderId="74" xfId="1" applyFont="1" applyFill="1" applyBorder="1" applyAlignment="1">
      <alignment horizontal="center" vertical="center"/>
    </xf>
    <xf numFmtId="41" fontId="13" fillId="0" borderId="75" xfId="1" applyFont="1" applyFill="1" applyBorder="1" applyAlignment="1">
      <alignment horizontal="center" vertical="center"/>
    </xf>
    <xf numFmtId="41" fontId="13" fillId="0" borderId="68" xfId="1" applyFont="1" applyFill="1" applyBorder="1" applyAlignment="1">
      <alignment horizontal="center" vertical="center" wrapText="1"/>
    </xf>
    <xf numFmtId="41" fontId="11" fillId="5" borderId="63" xfId="1" applyFont="1" applyFill="1" applyBorder="1" applyAlignment="1">
      <alignment horizontal="center" vertical="center" wrapText="1"/>
    </xf>
    <xf numFmtId="41" fontId="11" fillId="5" borderId="60" xfId="1" applyFont="1" applyFill="1" applyBorder="1" applyAlignment="1">
      <alignment horizontal="center" vertical="center" wrapText="1"/>
    </xf>
    <xf numFmtId="0" fontId="11" fillId="5" borderId="96" xfId="0" applyFont="1" applyFill="1" applyBorder="1" applyAlignment="1">
      <alignment horizontal="center" vertical="center" shrinkToFit="1"/>
    </xf>
    <xf numFmtId="0" fontId="11" fillId="5" borderId="85" xfId="0" applyFont="1" applyFill="1" applyBorder="1" applyAlignment="1">
      <alignment horizontal="center" vertical="center" shrinkToFit="1"/>
    </xf>
    <xf numFmtId="41" fontId="11" fillId="5" borderId="68" xfId="1" applyFont="1" applyFill="1" applyBorder="1" applyAlignment="1">
      <alignment horizontal="center" vertical="center" wrapText="1"/>
    </xf>
    <xf numFmtId="41" fontId="11" fillId="5" borderId="26" xfId="1" applyFont="1" applyFill="1" applyBorder="1" applyAlignment="1">
      <alignment horizontal="center" vertical="center" wrapText="1"/>
    </xf>
    <xf numFmtId="41" fontId="16" fillId="6" borderId="68" xfId="1" applyFont="1" applyFill="1" applyBorder="1" applyAlignment="1">
      <alignment horizontal="center" vertical="center" wrapText="1"/>
    </xf>
    <xf numFmtId="41" fontId="16" fillId="6" borderId="38" xfId="1" applyFont="1" applyFill="1" applyBorder="1" applyAlignment="1">
      <alignment horizontal="center" vertical="center" wrapText="1"/>
    </xf>
    <xf numFmtId="0" fontId="13" fillId="0" borderId="89" xfId="0" applyFont="1" applyBorder="1" applyAlignment="1">
      <alignment horizontal="center" vertical="center" shrinkToFit="1"/>
    </xf>
    <xf numFmtId="0" fontId="13" fillId="0" borderId="135" xfId="0" applyFont="1" applyBorder="1" applyAlignment="1">
      <alignment horizontal="center" vertical="center" shrinkToFit="1"/>
    </xf>
    <xf numFmtId="0" fontId="14" fillId="0" borderId="38" xfId="0" applyFont="1" applyFill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41" fontId="13" fillId="0" borderId="133" xfId="1" applyFont="1" applyFill="1" applyBorder="1" applyAlignment="1">
      <alignment horizontal="center" vertical="center"/>
    </xf>
    <xf numFmtId="41" fontId="13" fillId="0" borderId="134" xfId="1" applyFont="1" applyFill="1" applyBorder="1" applyAlignment="1">
      <alignment horizontal="center" vertical="center"/>
    </xf>
    <xf numFmtId="41" fontId="13" fillId="0" borderId="136" xfId="1" applyFont="1" applyFill="1" applyBorder="1" applyAlignment="1">
      <alignment horizontal="center" vertical="center"/>
    </xf>
    <xf numFmtId="0" fontId="11" fillId="5" borderId="77" xfId="0" applyFont="1" applyFill="1" applyBorder="1" applyAlignment="1">
      <alignment horizontal="center" vertical="center" wrapText="1" shrinkToFit="1"/>
    </xf>
    <xf numFmtId="41" fontId="11" fillId="5" borderId="71" xfId="1" applyFont="1" applyFill="1" applyBorder="1" applyAlignment="1">
      <alignment horizontal="center" vertical="center" wrapText="1"/>
    </xf>
    <xf numFmtId="0" fontId="11" fillId="4" borderId="104" xfId="0" applyFont="1" applyFill="1" applyBorder="1" applyAlignment="1">
      <alignment horizontal="center" vertical="center"/>
    </xf>
    <xf numFmtId="0" fontId="11" fillId="5" borderId="77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/>
    </xf>
    <xf numFmtId="41" fontId="11" fillId="5" borderId="71" xfId="1" applyFont="1" applyFill="1" applyBorder="1" applyAlignment="1">
      <alignment horizontal="center" vertical="center"/>
    </xf>
    <xf numFmtId="0" fontId="14" fillId="0" borderId="71" xfId="0" applyFont="1" applyFill="1" applyBorder="1" applyAlignment="1">
      <alignment horizontal="center" vertical="center"/>
    </xf>
    <xf numFmtId="0" fontId="14" fillId="0" borderId="71" xfId="0" applyFont="1" applyFill="1" applyBorder="1" applyAlignment="1">
      <alignment horizontal="center" vertical="center" wrapText="1"/>
    </xf>
    <xf numFmtId="49" fontId="15" fillId="0" borderId="71" xfId="0" applyNumberFormat="1" applyFont="1" applyFill="1" applyBorder="1" applyAlignment="1">
      <alignment horizontal="center" vertical="center"/>
    </xf>
    <xf numFmtId="41" fontId="13" fillId="0" borderId="71" xfId="1" applyFont="1" applyFill="1" applyBorder="1" applyAlignment="1">
      <alignment horizontal="center" vertical="center"/>
    </xf>
    <xf numFmtId="41" fontId="13" fillId="0" borderId="71" xfId="1" applyFont="1" applyFill="1" applyBorder="1" applyAlignment="1">
      <alignment horizontal="center" vertical="center" wrapText="1"/>
    </xf>
    <xf numFmtId="0" fontId="7" fillId="3" borderId="103" xfId="0" applyFont="1" applyFill="1" applyBorder="1" applyAlignment="1">
      <alignment horizontal="left" vertical="center" wrapText="1"/>
    </xf>
    <xf numFmtId="0" fontId="7" fillId="3" borderId="107" xfId="0" applyFont="1" applyFill="1" applyBorder="1" applyAlignment="1">
      <alignment horizontal="left" vertical="center" wrapText="1"/>
    </xf>
    <xf numFmtId="0" fontId="11" fillId="3" borderId="104" xfId="0" applyFont="1" applyFill="1" applyBorder="1" applyAlignment="1">
      <alignment horizontal="center" vertical="center" shrinkToFit="1"/>
    </xf>
    <xf numFmtId="0" fontId="11" fillId="3" borderId="71" xfId="0" applyFont="1" applyFill="1" applyBorder="1" applyAlignment="1">
      <alignment horizontal="center" vertical="center" shrinkToFit="1"/>
    </xf>
    <xf numFmtId="0" fontId="7" fillId="3" borderId="105" xfId="0" applyFont="1" applyFill="1" applyBorder="1" applyAlignment="1">
      <alignment horizontal="left" vertical="center" wrapText="1"/>
    </xf>
    <xf numFmtId="0" fontId="7" fillId="3" borderId="108" xfId="0" applyFont="1" applyFill="1" applyBorder="1" applyAlignment="1">
      <alignment horizontal="left" vertical="center" wrapText="1"/>
    </xf>
    <xf numFmtId="0" fontId="12" fillId="3" borderId="106" xfId="0" applyFont="1" applyFill="1" applyBorder="1" applyAlignment="1">
      <alignment horizontal="center" vertical="center" shrinkToFit="1"/>
    </xf>
    <xf numFmtId="0" fontId="12" fillId="3" borderId="101" xfId="0" applyFont="1" applyFill="1" applyBorder="1" applyAlignment="1">
      <alignment horizontal="center" vertical="center" shrinkToFit="1"/>
    </xf>
    <xf numFmtId="41" fontId="16" fillId="0" borderId="0" xfId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22" fillId="5" borderId="68" xfId="0" applyFont="1" applyFill="1" applyBorder="1" applyAlignment="1">
      <alignment horizontal="center" vertical="center" wrapText="1"/>
    </xf>
    <xf numFmtId="0" fontId="22" fillId="5" borderId="26" xfId="0" applyFont="1" applyFill="1" applyBorder="1" applyAlignment="1">
      <alignment horizontal="center" vertical="center" wrapText="1"/>
    </xf>
    <xf numFmtId="0" fontId="22" fillId="5" borderId="69" xfId="0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89" xfId="0" applyFont="1" applyBorder="1" applyAlignment="1">
      <alignment horizontal="center" vertical="center" wrapText="1"/>
    </xf>
    <xf numFmtId="0" fontId="17" fillId="0" borderId="86" xfId="0" applyFont="1" applyBorder="1" applyAlignment="1">
      <alignment horizontal="center" vertical="center" wrapText="1"/>
    </xf>
    <xf numFmtId="0" fontId="6" fillId="5" borderId="87" xfId="0" applyFont="1" applyFill="1" applyBorder="1" applyAlignment="1">
      <alignment horizontal="center" vertical="center" wrapText="1"/>
    </xf>
    <xf numFmtId="0" fontId="6" fillId="5" borderId="7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 shrinkToFit="1"/>
    </xf>
    <xf numFmtId="0" fontId="6" fillId="5" borderId="96" xfId="0" applyFont="1" applyFill="1" applyBorder="1" applyAlignment="1">
      <alignment horizontal="center" vertical="center" wrapText="1"/>
    </xf>
    <xf numFmtId="0" fontId="6" fillId="5" borderId="48" xfId="0" applyFont="1" applyFill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9" fillId="0" borderId="72" xfId="0" applyFont="1" applyBorder="1" applyAlignment="1">
      <alignment horizontal="center" vertical="center"/>
    </xf>
    <xf numFmtId="0" fontId="19" fillId="0" borderId="73" xfId="0" applyFont="1" applyBorder="1" applyAlignment="1">
      <alignment horizontal="center" vertical="center"/>
    </xf>
    <xf numFmtId="0" fontId="6" fillId="5" borderId="96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85" xfId="0" applyFont="1" applyFill="1" applyBorder="1" applyAlignment="1">
      <alignment horizontal="center" vertical="center"/>
    </xf>
    <xf numFmtId="0" fontId="19" fillId="0" borderId="75" xfId="0" applyFont="1" applyFill="1" applyBorder="1" applyAlignment="1">
      <alignment horizontal="center" vertical="center" wrapText="1" shrinkToFit="1"/>
    </xf>
    <xf numFmtId="0" fontId="19" fillId="0" borderId="72" xfId="0" applyFont="1" applyFill="1" applyBorder="1" applyAlignment="1">
      <alignment horizontal="center" vertical="center" shrinkToFit="1"/>
    </xf>
    <xf numFmtId="0" fontId="19" fillId="0" borderId="75" xfId="0" applyFont="1" applyBorder="1" applyAlignment="1">
      <alignment horizontal="center" vertical="center" wrapText="1"/>
    </xf>
    <xf numFmtId="0" fontId="19" fillId="0" borderId="72" xfId="0" applyFont="1" applyBorder="1" applyAlignment="1">
      <alignment horizontal="center" vertical="center" wrapText="1"/>
    </xf>
    <xf numFmtId="0" fontId="19" fillId="0" borderId="73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  <xf numFmtId="0" fontId="19" fillId="0" borderId="75" xfId="0" applyFont="1" applyFill="1" applyBorder="1" applyAlignment="1">
      <alignment horizontal="center" vertical="center" wrapText="1"/>
    </xf>
    <xf numFmtId="0" fontId="19" fillId="0" borderId="72" xfId="0" applyFont="1" applyFill="1" applyBorder="1" applyAlignment="1">
      <alignment horizontal="center" vertical="center" wrapText="1"/>
    </xf>
    <xf numFmtId="0" fontId="19" fillId="0" borderId="73" xfId="0" applyFont="1" applyFill="1" applyBorder="1" applyAlignment="1">
      <alignment horizontal="center" vertical="center" wrapText="1"/>
    </xf>
    <xf numFmtId="0" fontId="19" fillId="0" borderId="90" xfId="0" applyFont="1" applyFill="1" applyBorder="1" applyAlignment="1">
      <alignment horizontal="center" vertical="center" wrapText="1" shrinkToFit="1"/>
    </xf>
    <xf numFmtId="0" fontId="22" fillId="5" borderId="45" xfId="0" applyFont="1" applyFill="1" applyBorder="1" applyAlignment="1">
      <alignment horizontal="center" vertical="center"/>
    </xf>
    <xf numFmtId="0" fontId="22" fillId="5" borderId="18" xfId="0" applyFont="1" applyFill="1" applyBorder="1" applyAlignment="1">
      <alignment horizontal="center" vertical="center"/>
    </xf>
    <xf numFmtId="0" fontId="22" fillId="5" borderId="42" xfId="0" applyFont="1" applyFill="1" applyBorder="1" applyAlignment="1">
      <alignment horizontal="center" vertical="center"/>
    </xf>
    <xf numFmtId="0" fontId="20" fillId="0" borderId="65" xfId="0" applyFont="1" applyFill="1" applyBorder="1" applyAlignment="1">
      <alignment horizontal="center" vertical="center" wrapText="1"/>
    </xf>
    <xf numFmtId="0" fontId="20" fillId="0" borderId="91" xfId="0" applyFont="1" applyFill="1" applyBorder="1" applyAlignment="1">
      <alignment horizontal="center" vertical="center" wrapText="1"/>
    </xf>
    <xf numFmtId="0" fontId="19" fillId="0" borderId="65" xfId="0" applyFont="1" applyFill="1" applyBorder="1" applyAlignment="1">
      <alignment horizontal="center" vertical="center" wrapText="1"/>
    </xf>
    <xf numFmtId="0" fontId="19" fillId="0" borderId="91" xfId="0" applyFont="1" applyFill="1" applyBorder="1" applyAlignment="1">
      <alignment horizontal="center" vertical="center"/>
    </xf>
    <xf numFmtId="0" fontId="20" fillId="0" borderId="65" xfId="0" applyFont="1" applyFill="1" applyBorder="1" applyAlignment="1">
      <alignment horizontal="center" vertical="center"/>
    </xf>
    <xf numFmtId="0" fontId="20" fillId="0" borderId="91" xfId="0" applyFont="1" applyFill="1" applyBorder="1" applyAlignment="1">
      <alignment horizontal="center" vertical="center"/>
    </xf>
    <xf numFmtId="0" fontId="19" fillId="0" borderId="65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center" vertical="center"/>
    </xf>
    <xf numFmtId="0" fontId="17" fillId="0" borderId="88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19" fillId="0" borderId="73" xfId="0" applyFont="1" applyFill="1" applyBorder="1" applyAlignment="1">
      <alignment horizontal="center" vertical="center" wrapText="1" shrinkToFit="1"/>
    </xf>
    <xf numFmtId="0" fontId="22" fillId="5" borderId="88" xfId="0" applyFont="1" applyFill="1" applyBorder="1" applyAlignment="1">
      <alignment horizontal="center" vertical="center" shrinkToFit="1"/>
    </xf>
    <xf numFmtId="0" fontId="22" fillId="5" borderId="92" xfId="0" applyFont="1" applyFill="1" applyBorder="1" applyAlignment="1">
      <alignment horizontal="center" vertical="center" shrinkToFit="1"/>
    </xf>
    <xf numFmtId="0" fontId="22" fillId="5" borderId="80" xfId="0" applyFont="1" applyFill="1" applyBorder="1" applyAlignment="1">
      <alignment horizontal="center" vertical="center" shrinkToFit="1"/>
    </xf>
    <xf numFmtId="0" fontId="9" fillId="0" borderId="94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95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22" fillId="5" borderId="68" xfId="0" applyFont="1" applyFill="1" applyBorder="1" applyAlignment="1">
      <alignment horizontal="center" vertical="center" wrapText="1" shrinkToFit="1"/>
    </xf>
    <xf numFmtId="0" fontId="22" fillId="5" borderId="26" xfId="0" applyFont="1" applyFill="1" applyBorder="1" applyAlignment="1">
      <alignment horizontal="center" vertical="center" wrapText="1" shrinkToFit="1"/>
    </xf>
    <xf numFmtId="0" fontId="22" fillId="5" borderId="69" xfId="0" applyFont="1" applyFill="1" applyBorder="1" applyAlignment="1">
      <alignment horizontal="center" vertical="center" wrapText="1" shrinkToFit="1"/>
    </xf>
    <xf numFmtId="0" fontId="19" fillId="0" borderId="91" xfId="0" applyFont="1" applyFill="1" applyBorder="1" applyAlignment="1">
      <alignment horizontal="center" vertical="center" wrapText="1"/>
    </xf>
    <xf numFmtId="0" fontId="17" fillId="0" borderId="89" xfId="0" applyFont="1" applyBorder="1" applyAlignment="1">
      <alignment horizontal="center" vertical="center"/>
    </xf>
    <xf numFmtId="0" fontId="17" fillId="0" borderId="97" xfId="0" applyFont="1" applyBorder="1" applyAlignment="1">
      <alignment horizontal="center" vertical="center"/>
    </xf>
    <xf numFmtId="0" fontId="19" fillId="0" borderId="89" xfId="0" applyFont="1" applyBorder="1" applyAlignment="1">
      <alignment horizontal="center" vertical="center" wrapText="1"/>
    </xf>
    <xf numFmtId="0" fontId="19" fillId="0" borderId="97" xfId="0" applyFont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left" vertical="center" wrapText="1"/>
    </xf>
    <xf numFmtId="0" fontId="6" fillId="3" borderId="8" xfId="0" applyNumberFormat="1" applyFont="1" applyFill="1" applyBorder="1" applyAlignment="1">
      <alignment horizontal="left" vertical="center" wrapText="1"/>
    </xf>
    <xf numFmtId="0" fontId="6" fillId="3" borderId="3" xfId="0" applyNumberFormat="1" applyFont="1" applyFill="1" applyBorder="1" applyAlignment="1">
      <alignment horizontal="center" vertical="center"/>
    </xf>
    <xf numFmtId="0" fontId="6" fillId="3" borderId="99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6" fillId="3" borderId="9" xfId="0" applyNumberFormat="1" applyFont="1" applyFill="1" applyBorder="1" applyAlignment="1">
      <alignment horizontal="center" vertical="center"/>
    </xf>
    <xf numFmtId="0" fontId="7" fillId="4" borderId="4" xfId="1" applyNumberFormat="1" applyFont="1" applyFill="1" applyBorder="1" applyAlignment="1">
      <alignment horizontal="center" vertical="center"/>
    </xf>
    <xf numFmtId="0" fontId="6" fillId="3" borderId="5" xfId="1" applyNumberFormat="1" applyFont="1" applyFill="1" applyBorder="1" applyAlignment="1">
      <alignment horizontal="center" vertical="center" wrapText="1"/>
    </xf>
    <xf numFmtId="0" fontId="6" fillId="3" borderId="11" xfId="1" applyNumberFormat="1" applyFont="1" applyFill="1" applyBorder="1" applyAlignment="1">
      <alignment horizontal="center" vertical="center"/>
    </xf>
    <xf numFmtId="0" fontId="7" fillId="4" borderId="5" xfId="1" applyNumberFormat="1" applyFont="1" applyFill="1" applyBorder="1" applyAlignment="1">
      <alignment horizontal="center" vertical="center" wrapText="1"/>
    </xf>
    <xf numFmtId="0" fontId="7" fillId="4" borderId="11" xfId="1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83" xfId="0" applyNumberFormat="1" applyFont="1" applyFill="1" applyBorder="1" applyAlignment="1">
      <alignment horizontal="center" vertical="center" wrapText="1"/>
    </xf>
    <xf numFmtId="0" fontId="6" fillId="3" borderId="84" xfId="0" applyNumberFormat="1" applyFont="1" applyFill="1" applyBorder="1" applyAlignment="1">
      <alignment horizontal="center" vertical="center"/>
    </xf>
    <xf numFmtId="0" fontId="6" fillId="3" borderId="6" xfId="0" applyNumberFormat="1" applyFont="1" applyFill="1" applyBorder="1" applyAlignment="1">
      <alignment horizontal="left" vertical="center" wrapText="1"/>
    </xf>
    <xf numFmtId="0" fontId="6" fillId="3" borderId="12" xfId="0" applyNumberFormat="1" applyFont="1" applyFill="1" applyBorder="1" applyAlignment="1">
      <alignment horizontal="left" vertical="center" wrapText="1"/>
    </xf>
    <xf numFmtId="0" fontId="7" fillId="4" borderId="57" xfId="1" applyNumberFormat="1" applyFont="1" applyFill="1" applyBorder="1" applyAlignment="1">
      <alignment horizontal="center" vertical="center"/>
    </xf>
    <xf numFmtId="0" fontId="6" fillId="3" borderId="7" xfId="1" applyNumberFormat="1" applyFont="1" applyFill="1" applyBorder="1" applyAlignment="1">
      <alignment horizontal="center" vertical="center" wrapText="1"/>
    </xf>
    <xf numFmtId="0" fontId="6" fillId="3" borderId="13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3"/>
  <sheetViews>
    <sheetView tabSelected="1" zoomScaleNormal="100" workbookViewId="0">
      <pane ySplit="4" topLeftCell="A5" activePane="bottomLeft" state="frozen"/>
      <selection pane="bottomLeft" activeCell="E9" sqref="E9:E10"/>
    </sheetView>
  </sheetViews>
  <sheetFormatPr defaultRowHeight="13.5" x14ac:dyDescent="0.15"/>
  <cols>
    <col min="1" max="1" width="14.77734375" customWidth="1"/>
    <col min="2" max="2" width="7.77734375" customWidth="1"/>
    <col min="3" max="3" width="5.77734375" customWidth="1"/>
    <col min="4" max="4" width="10.33203125" customWidth="1"/>
    <col min="5" max="5" width="10.109375" customWidth="1"/>
    <col min="6" max="6" width="10" customWidth="1"/>
    <col min="7" max="7" width="16" bestFit="1" customWidth="1"/>
    <col min="8" max="8" width="14.77734375" customWidth="1"/>
    <col min="9" max="9" width="9.5546875" customWidth="1"/>
    <col min="10" max="10" width="5.77734375" customWidth="1"/>
    <col min="11" max="11" width="9.21875" customWidth="1"/>
    <col min="12" max="12" width="10.109375" customWidth="1"/>
    <col min="13" max="13" width="10.33203125" customWidth="1"/>
    <col min="14" max="14" width="16.33203125" customWidth="1"/>
  </cols>
  <sheetData>
    <row r="1" spans="1:14" ht="30.75" customHeight="1" x14ac:dyDescent="0.15">
      <c r="A1" s="300" t="s">
        <v>112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</row>
    <row r="2" spans="1:14" ht="17.25" customHeight="1" thickBot="1" x14ac:dyDescent="0.2">
      <c r="A2" s="7"/>
      <c r="B2" s="7"/>
      <c r="C2" s="7"/>
      <c r="D2" s="8"/>
      <c r="E2" s="8"/>
      <c r="F2" s="7"/>
      <c r="G2" s="7"/>
      <c r="H2" s="7"/>
      <c r="I2" s="7"/>
      <c r="J2" s="7"/>
      <c r="K2" s="8"/>
      <c r="L2" s="8"/>
      <c r="M2" s="7"/>
      <c r="N2" s="137" t="s">
        <v>90</v>
      </c>
    </row>
    <row r="3" spans="1:14" ht="21" customHeight="1" x14ac:dyDescent="0.15">
      <c r="A3" s="301" t="s">
        <v>83</v>
      </c>
      <c r="B3" s="303" t="s">
        <v>3</v>
      </c>
      <c r="C3" s="303" t="s">
        <v>27</v>
      </c>
      <c r="D3" s="305" t="s">
        <v>52</v>
      </c>
      <c r="E3" s="305"/>
      <c r="F3" s="303" t="s">
        <v>28</v>
      </c>
      <c r="G3" s="303" t="s">
        <v>29</v>
      </c>
      <c r="H3" s="306" t="s">
        <v>82</v>
      </c>
      <c r="I3" s="303" t="s">
        <v>3</v>
      </c>
      <c r="J3" s="303" t="s">
        <v>27</v>
      </c>
      <c r="K3" s="305" t="s">
        <v>52</v>
      </c>
      <c r="L3" s="305"/>
      <c r="M3" s="303" t="s">
        <v>28</v>
      </c>
      <c r="N3" s="308" t="s">
        <v>29</v>
      </c>
    </row>
    <row r="4" spans="1:14" ht="21" customHeight="1" thickBot="1" x14ac:dyDescent="0.2">
      <c r="A4" s="302"/>
      <c r="B4" s="304"/>
      <c r="C4" s="304"/>
      <c r="D4" s="207" t="s">
        <v>25</v>
      </c>
      <c r="E4" s="207" t="s">
        <v>26</v>
      </c>
      <c r="F4" s="304"/>
      <c r="G4" s="304"/>
      <c r="H4" s="307"/>
      <c r="I4" s="304"/>
      <c r="J4" s="304"/>
      <c r="K4" s="207" t="s">
        <v>25</v>
      </c>
      <c r="L4" s="207" t="s">
        <v>26</v>
      </c>
      <c r="M4" s="304"/>
      <c r="N4" s="309"/>
    </row>
    <row r="5" spans="1:14" ht="34.5" thickTop="1" x14ac:dyDescent="0.15">
      <c r="A5" s="310" t="s">
        <v>30</v>
      </c>
      <c r="B5" s="192" t="s">
        <v>10</v>
      </c>
      <c r="C5" s="199" t="s">
        <v>31</v>
      </c>
      <c r="D5" s="208">
        <v>250000</v>
      </c>
      <c r="E5" s="216">
        <v>1383000</v>
      </c>
      <c r="F5" s="224">
        <v>1633000</v>
      </c>
      <c r="G5" s="234" t="s">
        <v>57</v>
      </c>
      <c r="H5" s="296" t="s">
        <v>32</v>
      </c>
      <c r="I5" s="192" t="s">
        <v>10</v>
      </c>
      <c r="J5" s="249" t="s">
        <v>33</v>
      </c>
      <c r="K5" s="216">
        <v>250000</v>
      </c>
      <c r="L5" s="216">
        <v>1383000</v>
      </c>
      <c r="M5" s="224">
        <v>1633000</v>
      </c>
      <c r="N5" s="262" t="s">
        <v>56</v>
      </c>
    </row>
    <row r="6" spans="1:14" ht="28.5" customHeight="1" x14ac:dyDescent="0.15">
      <c r="A6" s="311"/>
      <c r="B6" s="314" t="s">
        <v>54</v>
      </c>
      <c r="C6" s="316" t="s">
        <v>31</v>
      </c>
      <c r="D6" s="318">
        <v>250000</v>
      </c>
      <c r="E6" s="320">
        <v>1626000</v>
      </c>
      <c r="F6" s="322">
        <v>1876000</v>
      </c>
      <c r="G6" s="298" t="s">
        <v>74</v>
      </c>
      <c r="H6" s="296"/>
      <c r="I6" s="245" t="s">
        <v>53</v>
      </c>
      <c r="J6" s="249" t="s">
        <v>31</v>
      </c>
      <c r="K6" s="216">
        <v>250000</v>
      </c>
      <c r="L6" s="216">
        <v>1383000</v>
      </c>
      <c r="M6" s="224">
        <v>1633000</v>
      </c>
      <c r="N6" s="263" t="s">
        <v>68</v>
      </c>
    </row>
    <row r="7" spans="1:14" ht="28.5" customHeight="1" x14ac:dyDescent="0.15">
      <c r="A7" s="312"/>
      <c r="B7" s="315"/>
      <c r="C7" s="317"/>
      <c r="D7" s="319"/>
      <c r="E7" s="321"/>
      <c r="F7" s="323"/>
      <c r="G7" s="299"/>
      <c r="H7" s="313"/>
      <c r="I7" s="196" t="s">
        <v>34</v>
      </c>
      <c r="J7" s="250" t="s">
        <v>33</v>
      </c>
      <c r="K7" s="220">
        <v>309000</v>
      </c>
      <c r="L7" s="220">
        <v>1703000</v>
      </c>
      <c r="M7" s="229">
        <v>2012000</v>
      </c>
      <c r="N7" s="264" t="s">
        <v>67</v>
      </c>
    </row>
    <row r="8" spans="1:14" ht="28.5" customHeight="1" x14ac:dyDescent="0.15">
      <c r="A8" s="173" t="s">
        <v>84</v>
      </c>
      <c r="B8" s="193" t="s">
        <v>10</v>
      </c>
      <c r="C8" s="165" t="s">
        <v>31</v>
      </c>
      <c r="D8" s="209">
        <v>250000</v>
      </c>
      <c r="E8" s="217">
        <v>1383000</v>
      </c>
      <c r="F8" s="225">
        <v>1633000</v>
      </c>
      <c r="G8" s="235" t="s">
        <v>35</v>
      </c>
      <c r="H8" s="297"/>
      <c r="I8" s="246" t="s">
        <v>36</v>
      </c>
      <c r="J8" s="251" t="s">
        <v>33</v>
      </c>
      <c r="K8" s="256">
        <v>339000</v>
      </c>
      <c r="L8" s="256">
        <v>1869000</v>
      </c>
      <c r="M8" s="258">
        <v>2208000</v>
      </c>
      <c r="N8" s="265" t="s">
        <v>69</v>
      </c>
    </row>
    <row r="9" spans="1:14" ht="28.5" customHeight="1" x14ac:dyDescent="0.15">
      <c r="A9" s="331" t="s">
        <v>85</v>
      </c>
      <c r="B9" s="333" t="s">
        <v>37</v>
      </c>
      <c r="C9" s="335" t="s">
        <v>31</v>
      </c>
      <c r="D9" s="336">
        <v>309000</v>
      </c>
      <c r="E9" s="337">
        <v>1703000</v>
      </c>
      <c r="F9" s="338">
        <v>2012000</v>
      </c>
      <c r="G9" s="339" t="s">
        <v>35</v>
      </c>
      <c r="H9" s="340" t="s">
        <v>77</v>
      </c>
      <c r="I9" s="294" t="s">
        <v>38</v>
      </c>
      <c r="J9" s="252" t="s">
        <v>39</v>
      </c>
      <c r="K9" s="219">
        <v>355000</v>
      </c>
      <c r="L9" s="219">
        <v>2148000</v>
      </c>
      <c r="M9" s="259">
        <v>2503000</v>
      </c>
      <c r="N9" s="266" t="s">
        <v>40</v>
      </c>
    </row>
    <row r="10" spans="1:14" ht="28.5" customHeight="1" x14ac:dyDescent="0.15">
      <c r="A10" s="332"/>
      <c r="B10" s="334"/>
      <c r="C10" s="317"/>
      <c r="D10" s="319"/>
      <c r="E10" s="321"/>
      <c r="F10" s="323"/>
      <c r="G10" s="299"/>
      <c r="H10" s="341"/>
      <c r="I10" s="295"/>
      <c r="J10" s="253" t="s">
        <v>31</v>
      </c>
      <c r="K10" s="221">
        <v>421000</v>
      </c>
      <c r="L10" s="221">
        <v>2511000</v>
      </c>
      <c r="M10" s="230">
        <v>2932000</v>
      </c>
      <c r="N10" s="267" t="s">
        <v>42</v>
      </c>
    </row>
    <row r="11" spans="1:14" ht="28.5" customHeight="1" x14ac:dyDescent="0.15">
      <c r="A11" s="176" t="s">
        <v>43</v>
      </c>
      <c r="B11" s="193" t="s">
        <v>10</v>
      </c>
      <c r="C11" s="165" t="s">
        <v>31</v>
      </c>
      <c r="D11" s="209">
        <v>250000</v>
      </c>
      <c r="E11" s="217">
        <v>1383000</v>
      </c>
      <c r="F11" s="226">
        <v>1633000</v>
      </c>
      <c r="G11" s="235" t="s">
        <v>35</v>
      </c>
      <c r="H11" s="296" t="s">
        <v>94</v>
      </c>
      <c r="I11" s="247" t="s">
        <v>98</v>
      </c>
      <c r="J11" s="249" t="s">
        <v>39</v>
      </c>
      <c r="K11" s="216">
        <v>485000</v>
      </c>
      <c r="L11" s="216">
        <v>2473000</v>
      </c>
      <c r="M11" s="224">
        <v>2958000</v>
      </c>
      <c r="N11" s="268" t="s">
        <v>102</v>
      </c>
    </row>
    <row r="12" spans="1:14" ht="28.5" customHeight="1" x14ac:dyDescent="0.15">
      <c r="A12" s="190" t="s">
        <v>44</v>
      </c>
      <c r="B12" s="194" t="s">
        <v>41</v>
      </c>
      <c r="C12" s="200" t="s">
        <v>45</v>
      </c>
      <c r="D12" s="210">
        <v>332000</v>
      </c>
      <c r="E12" s="218">
        <v>1833000</v>
      </c>
      <c r="F12" s="227">
        <v>2165000</v>
      </c>
      <c r="G12" s="236" t="s">
        <v>35</v>
      </c>
      <c r="H12" s="297"/>
      <c r="I12" s="248" t="s">
        <v>99</v>
      </c>
      <c r="J12" s="251" t="s">
        <v>31</v>
      </c>
      <c r="K12" s="257">
        <v>485000</v>
      </c>
      <c r="L12" s="257">
        <v>4477000</v>
      </c>
      <c r="M12" s="258">
        <v>4962000</v>
      </c>
      <c r="N12" s="265" t="s">
        <v>103</v>
      </c>
    </row>
    <row r="13" spans="1:14" ht="28.5" customHeight="1" x14ac:dyDescent="0.15">
      <c r="A13" s="324" t="s">
        <v>86</v>
      </c>
      <c r="B13" s="195" t="s">
        <v>37</v>
      </c>
      <c r="C13" s="201" t="s">
        <v>33</v>
      </c>
      <c r="D13" s="211">
        <v>309000</v>
      </c>
      <c r="E13" s="219">
        <v>1703000</v>
      </c>
      <c r="F13" s="228">
        <v>2012000</v>
      </c>
      <c r="G13" s="237" t="s">
        <v>57</v>
      </c>
      <c r="H13" s="244" t="s">
        <v>95</v>
      </c>
      <c r="I13" s="193" t="s">
        <v>37</v>
      </c>
      <c r="J13" s="11" t="s">
        <v>31</v>
      </c>
      <c r="K13" s="217">
        <v>309000</v>
      </c>
      <c r="L13" s="217">
        <v>1703000</v>
      </c>
      <c r="M13" s="226">
        <v>2012000</v>
      </c>
      <c r="N13" s="269" t="s">
        <v>35</v>
      </c>
    </row>
    <row r="14" spans="1:14" ht="22.5" x14ac:dyDescent="0.15">
      <c r="A14" s="325"/>
      <c r="B14" s="196" t="s">
        <v>41</v>
      </c>
      <c r="C14" s="202" t="s">
        <v>33</v>
      </c>
      <c r="D14" s="212">
        <v>332000</v>
      </c>
      <c r="E14" s="220">
        <v>1833000</v>
      </c>
      <c r="F14" s="229">
        <v>2165000</v>
      </c>
      <c r="G14" s="238" t="s">
        <v>46</v>
      </c>
      <c r="H14" s="296" t="s">
        <v>87</v>
      </c>
      <c r="I14" s="192" t="s">
        <v>10</v>
      </c>
      <c r="J14" s="249" t="s">
        <v>33</v>
      </c>
      <c r="K14" s="216">
        <v>250000</v>
      </c>
      <c r="L14" s="216">
        <v>1383000</v>
      </c>
      <c r="M14" s="260">
        <v>1633000</v>
      </c>
      <c r="N14" s="268" t="s">
        <v>47</v>
      </c>
    </row>
    <row r="15" spans="1:14" ht="31.5" x14ac:dyDescent="0.15">
      <c r="A15" s="326"/>
      <c r="B15" s="197" t="s">
        <v>10</v>
      </c>
      <c r="C15" s="203" t="s">
        <v>33</v>
      </c>
      <c r="D15" s="213">
        <v>250000</v>
      </c>
      <c r="E15" s="221">
        <v>1383000</v>
      </c>
      <c r="F15" s="230">
        <v>1633000</v>
      </c>
      <c r="G15" s="239" t="s">
        <v>48</v>
      </c>
      <c r="H15" s="327"/>
      <c r="I15" s="196" t="s">
        <v>37</v>
      </c>
      <c r="J15" s="250" t="s">
        <v>33</v>
      </c>
      <c r="K15" s="220">
        <v>309000</v>
      </c>
      <c r="L15" s="220">
        <v>1703000</v>
      </c>
      <c r="M15" s="229">
        <v>2012000</v>
      </c>
      <c r="N15" s="270" t="s">
        <v>104</v>
      </c>
    </row>
    <row r="16" spans="1:14" ht="28.5" customHeight="1" x14ac:dyDescent="0.15">
      <c r="A16" s="191" t="s">
        <v>49</v>
      </c>
      <c r="B16" s="194" t="s">
        <v>10</v>
      </c>
      <c r="C16" s="204" t="s">
        <v>33</v>
      </c>
      <c r="D16" s="210">
        <v>250000</v>
      </c>
      <c r="E16" s="218">
        <v>1383000</v>
      </c>
      <c r="F16" s="231">
        <v>1633000</v>
      </c>
      <c r="G16" s="240" t="s">
        <v>50</v>
      </c>
      <c r="H16" s="328"/>
      <c r="I16" s="246" t="s">
        <v>41</v>
      </c>
      <c r="J16" s="251" t="s">
        <v>33</v>
      </c>
      <c r="K16" s="256">
        <v>332000</v>
      </c>
      <c r="L16" s="256">
        <v>1833000</v>
      </c>
      <c r="M16" s="258">
        <v>2165000</v>
      </c>
      <c r="N16" s="265" t="s">
        <v>57</v>
      </c>
    </row>
    <row r="17" spans="1:14" ht="28.5" customHeight="1" x14ac:dyDescent="0.15">
      <c r="A17" s="342" t="s">
        <v>73</v>
      </c>
      <c r="B17" s="280" t="s">
        <v>36</v>
      </c>
      <c r="C17" s="281" t="s">
        <v>31</v>
      </c>
      <c r="D17" s="278">
        <v>339000</v>
      </c>
      <c r="E17" s="222">
        <v>1869000</v>
      </c>
      <c r="F17" s="232">
        <v>2208000</v>
      </c>
      <c r="G17" s="282" t="s">
        <v>35</v>
      </c>
      <c r="H17" s="244" t="s">
        <v>96</v>
      </c>
      <c r="I17" s="193" t="s">
        <v>100</v>
      </c>
      <c r="J17" s="169" t="s">
        <v>101</v>
      </c>
      <c r="K17" s="217">
        <v>381000</v>
      </c>
      <c r="L17" s="217">
        <v>2577000</v>
      </c>
      <c r="M17" s="226">
        <v>2958000</v>
      </c>
      <c r="N17" s="269" t="s">
        <v>35</v>
      </c>
    </row>
    <row r="18" spans="1:14" ht="28.5" customHeight="1" x14ac:dyDescent="0.15">
      <c r="A18" s="343"/>
      <c r="B18" s="283" t="s">
        <v>113</v>
      </c>
      <c r="C18" s="253" t="s">
        <v>114</v>
      </c>
      <c r="D18" s="213">
        <v>291000</v>
      </c>
      <c r="E18" s="221">
        <v>1608000</v>
      </c>
      <c r="F18" s="292">
        <v>1899000</v>
      </c>
      <c r="G18" s="293" t="s">
        <v>115</v>
      </c>
      <c r="H18" s="344" t="s">
        <v>88</v>
      </c>
      <c r="I18" s="192" t="s">
        <v>41</v>
      </c>
      <c r="J18" s="254" t="s">
        <v>31</v>
      </c>
      <c r="K18" s="216">
        <v>332000</v>
      </c>
      <c r="L18" s="216">
        <v>1833000</v>
      </c>
      <c r="M18" s="224">
        <v>2165000</v>
      </c>
      <c r="N18" s="268" t="s">
        <v>76</v>
      </c>
    </row>
    <row r="19" spans="1:14" ht="28.5" customHeight="1" x14ac:dyDescent="0.15">
      <c r="A19" s="179" t="s">
        <v>75</v>
      </c>
      <c r="B19" s="168" t="s">
        <v>41</v>
      </c>
      <c r="C19" s="11" t="s">
        <v>31</v>
      </c>
      <c r="D19" s="209">
        <v>332000</v>
      </c>
      <c r="E19" s="217">
        <v>1833000</v>
      </c>
      <c r="F19" s="226">
        <v>2165000</v>
      </c>
      <c r="G19" s="241" t="s">
        <v>35</v>
      </c>
      <c r="H19" s="345"/>
      <c r="I19" s="246" t="s">
        <v>51</v>
      </c>
      <c r="J19" s="255" t="s">
        <v>31</v>
      </c>
      <c r="K19" s="256">
        <v>339000</v>
      </c>
      <c r="L19" s="256">
        <v>1869000</v>
      </c>
      <c r="M19" s="261">
        <v>2208000</v>
      </c>
      <c r="N19" s="271" t="s">
        <v>71</v>
      </c>
    </row>
    <row r="20" spans="1:14" ht="28.5" customHeight="1" x14ac:dyDescent="0.15">
      <c r="A20" s="329" t="s">
        <v>72</v>
      </c>
      <c r="B20" s="198" t="s">
        <v>41</v>
      </c>
      <c r="C20" s="205" t="s">
        <v>31</v>
      </c>
      <c r="D20" s="214">
        <v>332000</v>
      </c>
      <c r="E20" s="222">
        <v>1833000</v>
      </c>
      <c r="F20" s="232">
        <v>2165000</v>
      </c>
      <c r="G20" s="242" t="s">
        <v>35</v>
      </c>
      <c r="H20" s="346" t="s">
        <v>97</v>
      </c>
      <c r="I20" s="333" t="s">
        <v>37</v>
      </c>
      <c r="J20" s="351">
        <v>1</v>
      </c>
      <c r="K20" s="336">
        <v>309000</v>
      </c>
      <c r="L20" s="337">
        <v>1703000</v>
      </c>
      <c r="M20" s="338">
        <v>2012000</v>
      </c>
      <c r="N20" s="348"/>
    </row>
    <row r="21" spans="1:14" ht="28.5" customHeight="1" thickBot="1" x14ac:dyDescent="0.2">
      <c r="A21" s="330"/>
      <c r="B21" s="23" t="s">
        <v>41</v>
      </c>
      <c r="C21" s="206" t="s">
        <v>92</v>
      </c>
      <c r="D21" s="215">
        <v>332000</v>
      </c>
      <c r="E21" s="223">
        <v>1833000</v>
      </c>
      <c r="F21" s="233">
        <v>2165000</v>
      </c>
      <c r="G21" s="243" t="s">
        <v>93</v>
      </c>
      <c r="H21" s="347"/>
      <c r="I21" s="350"/>
      <c r="J21" s="352"/>
      <c r="K21" s="353"/>
      <c r="L21" s="354"/>
      <c r="M21" s="355"/>
      <c r="N21" s="349"/>
    </row>
    <row r="22" spans="1:14" x14ac:dyDescent="0.15">
      <c r="A22" s="15"/>
      <c r="B22" s="15"/>
      <c r="C22" s="15"/>
      <c r="D22" s="143"/>
      <c r="E22" s="144"/>
      <c r="F22" s="145"/>
      <c r="G22" s="145"/>
      <c r="H22" s="145"/>
      <c r="I22" s="15"/>
      <c r="J22" s="15"/>
      <c r="K22" s="21"/>
      <c r="L22" s="21"/>
      <c r="M22" s="15"/>
      <c r="N22" s="15"/>
    </row>
    <row r="23" spans="1:14" x14ac:dyDescent="0.15">
      <c r="A23" s="15"/>
      <c r="B23" s="15"/>
      <c r="C23" s="15"/>
      <c r="D23" s="143"/>
      <c r="E23" s="144"/>
      <c r="F23" s="145"/>
      <c r="G23" s="145"/>
      <c r="H23" s="145"/>
      <c r="I23" s="15"/>
      <c r="J23" s="15"/>
      <c r="K23" s="21"/>
      <c r="L23" s="21"/>
      <c r="M23" s="15"/>
      <c r="N23" s="15"/>
    </row>
  </sheetData>
  <mergeCells count="43">
    <mergeCell ref="N20:N21"/>
    <mergeCell ref="I20:I21"/>
    <mergeCell ref="J20:J21"/>
    <mergeCell ref="K20:K21"/>
    <mergeCell ref="L20:L21"/>
    <mergeCell ref="M20:M21"/>
    <mergeCell ref="A13:A15"/>
    <mergeCell ref="H14:H16"/>
    <mergeCell ref="A20:A21"/>
    <mergeCell ref="A9:A10"/>
    <mergeCell ref="B9:B10"/>
    <mergeCell ref="C9:C10"/>
    <mergeCell ref="D9:D10"/>
    <mergeCell ref="E9:E10"/>
    <mergeCell ref="F9:F10"/>
    <mergeCell ref="G9:G10"/>
    <mergeCell ref="H9:H10"/>
    <mergeCell ref="A17:A18"/>
    <mergeCell ref="H18:H19"/>
    <mergeCell ref="H20:H21"/>
    <mergeCell ref="A5:A7"/>
    <mergeCell ref="H5:H8"/>
    <mergeCell ref="B6:B7"/>
    <mergeCell ref="C6:C7"/>
    <mergeCell ref="D6:D7"/>
    <mergeCell ref="E6:E7"/>
    <mergeCell ref="F6:F7"/>
    <mergeCell ref="I9:I10"/>
    <mergeCell ref="H11:H12"/>
    <mergeCell ref="G6:G7"/>
    <mergeCell ref="A1:N1"/>
    <mergeCell ref="A3:A4"/>
    <mergeCell ref="B3:B4"/>
    <mergeCell ref="C3:C4"/>
    <mergeCell ref="D3:E3"/>
    <mergeCell ref="F3:F4"/>
    <mergeCell ref="G3:G4"/>
    <mergeCell ref="H3:H4"/>
    <mergeCell ref="I3:I4"/>
    <mergeCell ref="J3:J4"/>
    <mergeCell ref="K3:L3"/>
    <mergeCell ref="M3:M4"/>
    <mergeCell ref="N3:N4"/>
  </mergeCells>
  <phoneticPr fontId="2" type="noConversion"/>
  <pageMargins left="0.7" right="0.7" top="0.75" bottom="0.75" header="0.3" footer="0.3"/>
  <pageSetup paperSize="9" scale="8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34"/>
  <sheetViews>
    <sheetView zoomScaleNormal="100" workbookViewId="0">
      <pane xSplit="1" ySplit="4" topLeftCell="B5" activePane="bottomRight" state="frozen"/>
      <selection activeCell="E24" sqref="E24"/>
      <selection pane="topRight" activeCell="E24" sqref="E24"/>
      <selection pane="bottomLeft" activeCell="E24" sqref="E24"/>
      <selection pane="bottomRight" activeCell="G12" sqref="G12"/>
    </sheetView>
  </sheetViews>
  <sheetFormatPr defaultRowHeight="30.75" customHeight="1" x14ac:dyDescent="0.15"/>
  <cols>
    <col min="1" max="1" width="14.77734375" style="12" customWidth="1"/>
    <col min="2" max="2" width="7.77734375" style="12" customWidth="1"/>
    <col min="3" max="3" width="5.77734375" style="12" customWidth="1"/>
    <col min="4" max="4" width="10.33203125" style="13" customWidth="1"/>
    <col min="5" max="5" width="10.109375" style="14" customWidth="1"/>
    <col min="6" max="6" width="10" style="6" customWidth="1"/>
    <col min="7" max="7" width="16" style="12" bestFit="1" customWidth="1"/>
    <col min="8" max="8" width="14.77734375" style="12" customWidth="1"/>
    <col min="9" max="9" width="9.5546875" style="15" customWidth="1"/>
    <col min="10" max="10" width="5.77734375" style="12" customWidth="1"/>
    <col min="11" max="11" width="9.21875" style="14" customWidth="1"/>
    <col min="12" max="12" width="10.109375" style="14" customWidth="1"/>
    <col min="13" max="13" width="10.33203125" style="6" customWidth="1"/>
    <col min="14" max="14" width="16.33203125" style="15" customWidth="1"/>
    <col min="15" max="15" width="14.6640625" style="6" customWidth="1"/>
    <col min="16" max="16384" width="8.88671875" style="6"/>
  </cols>
  <sheetData>
    <row r="1" spans="1:14" ht="30.75" customHeight="1" x14ac:dyDescent="0.15">
      <c r="A1" s="300" t="s">
        <v>111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</row>
    <row r="2" spans="1:14" ht="17.25" customHeight="1" thickBot="1" x14ac:dyDescent="0.2">
      <c r="A2" s="7"/>
      <c r="B2" s="7"/>
      <c r="C2" s="7"/>
      <c r="D2" s="8"/>
      <c r="E2" s="8"/>
      <c r="F2" s="7"/>
      <c r="G2" s="7"/>
      <c r="H2" s="7"/>
      <c r="I2" s="7"/>
      <c r="J2" s="7"/>
      <c r="K2" s="8"/>
      <c r="L2" s="8"/>
      <c r="M2" s="7"/>
      <c r="N2" s="137" t="s">
        <v>90</v>
      </c>
    </row>
    <row r="3" spans="1:14" s="9" customFormat="1" ht="18.75" customHeight="1" thickTop="1" x14ac:dyDescent="0.15">
      <c r="A3" s="367" t="s">
        <v>83</v>
      </c>
      <c r="B3" s="369" t="s">
        <v>3</v>
      </c>
      <c r="C3" s="369" t="s">
        <v>27</v>
      </c>
      <c r="D3" s="358" t="s">
        <v>52</v>
      </c>
      <c r="E3" s="358"/>
      <c r="F3" s="369" t="s">
        <v>28</v>
      </c>
      <c r="G3" s="369" t="s">
        <v>29</v>
      </c>
      <c r="H3" s="371" t="s">
        <v>82</v>
      </c>
      <c r="I3" s="369" t="s">
        <v>3</v>
      </c>
      <c r="J3" s="369" t="s">
        <v>27</v>
      </c>
      <c r="K3" s="358" t="s">
        <v>52</v>
      </c>
      <c r="L3" s="358"/>
      <c r="M3" s="369" t="s">
        <v>28</v>
      </c>
      <c r="N3" s="373" t="s">
        <v>29</v>
      </c>
    </row>
    <row r="4" spans="1:14" s="9" customFormat="1" ht="18.75" customHeight="1" x14ac:dyDescent="0.15">
      <c r="A4" s="368"/>
      <c r="B4" s="370"/>
      <c r="C4" s="370"/>
      <c r="D4" s="189" t="s">
        <v>25</v>
      </c>
      <c r="E4" s="189" t="s">
        <v>26</v>
      </c>
      <c r="F4" s="370"/>
      <c r="G4" s="370"/>
      <c r="H4" s="372"/>
      <c r="I4" s="370"/>
      <c r="J4" s="370"/>
      <c r="K4" s="189" t="s">
        <v>25</v>
      </c>
      <c r="L4" s="189" t="s">
        <v>26</v>
      </c>
      <c r="M4" s="370"/>
      <c r="N4" s="374"/>
    </row>
    <row r="5" spans="1:14" ht="38.25" customHeight="1" x14ac:dyDescent="0.15">
      <c r="A5" s="359" t="s">
        <v>30</v>
      </c>
      <c r="B5" s="22" t="s">
        <v>10</v>
      </c>
      <c r="C5" s="10" t="s">
        <v>31</v>
      </c>
      <c r="D5" s="162">
        <v>250000</v>
      </c>
      <c r="E5" s="163">
        <v>1529000</v>
      </c>
      <c r="F5" s="163">
        <f>D5+E5</f>
        <v>1779000</v>
      </c>
      <c r="G5" s="164" t="s">
        <v>57</v>
      </c>
      <c r="H5" s="357" t="s">
        <v>32</v>
      </c>
      <c r="I5" s="22" t="s">
        <v>10</v>
      </c>
      <c r="J5" s="11" t="s">
        <v>33</v>
      </c>
      <c r="K5" s="163">
        <v>250000</v>
      </c>
      <c r="L5" s="163">
        <v>1529000</v>
      </c>
      <c r="M5" s="163">
        <v>1779000</v>
      </c>
      <c r="N5" s="174" t="s">
        <v>56</v>
      </c>
    </row>
    <row r="6" spans="1:14" ht="38.25" customHeight="1" x14ac:dyDescent="0.15">
      <c r="A6" s="359"/>
      <c r="B6" s="363" t="s">
        <v>54</v>
      </c>
      <c r="C6" s="364" t="s">
        <v>31</v>
      </c>
      <c r="D6" s="365">
        <v>250000</v>
      </c>
      <c r="E6" s="365">
        <v>1794000</v>
      </c>
      <c r="F6" s="365">
        <f>D6+E6</f>
        <v>2044000</v>
      </c>
      <c r="G6" s="366" t="s">
        <v>74</v>
      </c>
      <c r="H6" s="357"/>
      <c r="I6" s="166" t="s">
        <v>53</v>
      </c>
      <c r="J6" s="11" t="s">
        <v>55</v>
      </c>
      <c r="K6" s="163">
        <v>250000</v>
      </c>
      <c r="L6" s="163">
        <v>1529000</v>
      </c>
      <c r="M6" s="163">
        <v>1779000</v>
      </c>
      <c r="N6" s="175" t="s">
        <v>68</v>
      </c>
    </row>
    <row r="7" spans="1:14" ht="38.25" customHeight="1" x14ac:dyDescent="0.15">
      <c r="A7" s="360"/>
      <c r="B7" s="363"/>
      <c r="C7" s="364"/>
      <c r="D7" s="365"/>
      <c r="E7" s="365"/>
      <c r="F7" s="365"/>
      <c r="G7" s="366"/>
      <c r="H7" s="361"/>
      <c r="I7" s="22" t="s">
        <v>34</v>
      </c>
      <c r="J7" s="11" t="s">
        <v>33</v>
      </c>
      <c r="K7" s="163">
        <v>309000</v>
      </c>
      <c r="L7" s="163">
        <v>1863000</v>
      </c>
      <c r="M7" s="162">
        <v>2172000</v>
      </c>
      <c r="N7" s="174" t="s">
        <v>67</v>
      </c>
    </row>
    <row r="8" spans="1:14" ht="38.25" customHeight="1" x14ac:dyDescent="0.15">
      <c r="A8" s="134" t="s">
        <v>84</v>
      </c>
      <c r="B8" s="22" t="s">
        <v>10</v>
      </c>
      <c r="C8" s="10" t="s">
        <v>31</v>
      </c>
      <c r="D8" s="162">
        <v>250000</v>
      </c>
      <c r="E8" s="163">
        <v>1529000</v>
      </c>
      <c r="F8" s="162">
        <f>D8+E8</f>
        <v>1779000</v>
      </c>
      <c r="G8" s="164" t="s">
        <v>35</v>
      </c>
      <c r="H8" s="361"/>
      <c r="I8" s="22" t="s">
        <v>36</v>
      </c>
      <c r="J8" s="11" t="s">
        <v>33</v>
      </c>
      <c r="K8" s="163">
        <v>339000</v>
      </c>
      <c r="L8" s="163">
        <v>2045000</v>
      </c>
      <c r="M8" s="162">
        <v>2384000</v>
      </c>
      <c r="N8" s="177" t="s">
        <v>69</v>
      </c>
    </row>
    <row r="9" spans="1:14" ht="38.25" customHeight="1" x14ac:dyDescent="0.15">
      <c r="A9" s="359" t="s">
        <v>85</v>
      </c>
      <c r="B9" s="362" t="s">
        <v>37</v>
      </c>
      <c r="C9" s="364" t="s">
        <v>31</v>
      </c>
      <c r="D9" s="365">
        <v>309000</v>
      </c>
      <c r="E9" s="365">
        <v>1863000</v>
      </c>
      <c r="F9" s="365">
        <f>D9+E9</f>
        <v>2172000</v>
      </c>
      <c r="G9" s="366" t="s">
        <v>35</v>
      </c>
      <c r="H9" s="357" t="s">
        <v>77</v>
      </c>
      <c r="I9" s="362" t="s">
        <v>38</v>
      </c>
      <c r="J9" s="10" t="s">
        <v>39</v>
      </c>
      <c r="K9" s="163">
        <v>355000</v>
      </c>
      <c r="L9" s="163">
        <v>2348000</v>
      </c>
      <c r="M9" s="162">
        <v>2703000</v>
      </c>
      <c r="N9" s="177" t="s">
        <v>40</v>
      </c>
    </row>
    <row r="10" spans="1:14" ht="38.25" customHeight="1" x14ac:dyDescent="0.15">
      <c r="A10" s="359"/>
      <c r="B10" s="362"/>
      <c r="C10" s="364"/>
      <c r="D10" s="365"/>
      <c r="E10" s="365"/>
      <c r="F10" s="365"/>
      <c r="G10" s="366"/>
      <c r="H10" s="357"/>
      <c r="I10" s="362"/>
      <c r="J10" s="11" t="s">
        <v>31</v>
      </c>
      <c r="K10" s="163">
        <v>421000</v>
      </c>
      <c r="L10" s="163">
        <v>2745000</v>
      </c>
      <c r="M10" s="162">
        <v>3166000</v>
      </c>
      <c r="N10" s="177" t="s">
        <v>42</v>
      </c>
    </row>
    <row r="11" spans="1:14" ht="38.25" customHeight="1" x14ac:dyDescent="0.15">
      <c r="A11" s="135" t="s">
        <v>43</v>
      </c>
      <c r="B11" s="22" t="s">
        <v>10</v>
      </c>
      <c r="C11" s="10" t="s">
        <v>31</v>
      </c>
      <c r="D11" s="162">
        <v>250000</v>
      </c>
      <c r="E11" s="163">
        <v>1529000</v>
      </c>
      <c r="F11" s="163">
        <v>1779000</v>
      </c>
      <c r="G11" s="164" t="s">
        <v>35</v>
      </c>
      <c r="H11" s="357" t="s">
        <v>88</v>
      </c>
      <c r="I11" s="22" t="s">
        <v>41</v>
      </c>
      <c r="J11" s="169" t="s">
        <v>91</v>
      </c>
      <c r="K11" s="163">
        <v>332000</v>
      </c>
      <c r="L11" s="163">
        <v>2006000</v>
      </c>
      <c r="M11" s="163">
        <v>2338000</v>
      </c>
      <c r="N11" s="177" t="s">
        <v>76</v>
      </c>
    </row>
    <row r="12" spans="1:14" ht="38.25" customHeight="1" x14ac:dyDescent="0.15">
      <c r="A12" s="135" t="s">
        <v>44</v>
      </c>
      <c r="B12" s="22" t="s">
        <v>41</v>
      </c>
      <c r="C12" s="10" t="s">
        <v>45</v>
      </c>
      <c r="D12" s="162">
        <v>332000</v>
      </c>
      <c r="E12" s="163">
        <v>2006000</v>
      </c>
      <c r="F12" s="163">
        <v>2338000</v>
      </c>
      <c r="G12" s="164" t="s">
        <v>35</v>
      </c>
      <c r="H12" s="357"/>
      <c r="I12" s="22" t="s">
        <v>51</v>
      </c>
      <c r="J12" s="170" t="s">
        <v>91</v>
      </c>
      <c r="K12" s="163">
        <v>339000</v>
      </c>
      <c r="L12" s="163">
        <v>2045000</v>
      </c>
      <c r="M12" s="163">
        <v>2384000</v>
      </c>
      <c r="N12" s="178" t="s">
        <v>71</v>
      </c>
    </row>
    <row r="13" spans="1:14" ht="38.25" customHeight="1" x14ac:dyDescent="0.15">
      <c r="A13" s="356" t="s">
        <v>86</v>
      </c>
      <c r="B13" s="22" t="s">
        <v>37</v>
      </c>
      <c r="C13" s="11" t="s">
        <v>33</v>
      </c>
      <c r="D13" s="162">
        <v>309000</v>
      </c>
      <c r="E13" s="163">
        <v>1863000</v>
      </c>
      <c r="F13" s="163">
        <v>2172000</v>
      </c>
      <c r="G13" s="171" t="s">
        <v>57</v>
      </c>
      <c r="H13" s="167" t="s">
        <v>72</v>
      </c>
      <c r="I13" s="22" t="s">
        <v>41</v>
      </c>
      <c r="J13" s="10" t="s">
        <v>31</v>
      </c>
      <c r="K13" s="162">
        <v>332000</v>
      </c>
      <c r="L13" s="163">
        <v>2006000</v>
      </c>
      <c r="M13" s="163">
        <v>2338000</v>
      </c>
      <c r="N13" s="180" t="s">
        <v>35</v>
      </c>
    </row>
    <row r="14" spans="1:14" ht="38.25" customHeight="1" x14ac:dyDescent="0.15">
      <c r="A14" s="356"/>
      <c r="B14" s="22" t="s">
        <v>41</v>
      </c>
      <c r="C14" s="10" t="s">
        <v>33</v>
      </c>
      <c r="D14" s="162">
        <v>332000</v>
      </c>
      <c r="E14" s="163">
        <v>2006000</v>
      </c>
      <c r="F14" s="162">
        <v>2338000</v>
      </c>
      <c r="G14" s="172" t="s">
        <v>46</v>
      </c>
      <c r="H14" s="357" t="s">
        <v>87</v>
      </c>
      <c r="I14" s="22" t="s">
        <v>10</v>
      </c>
      <c r="J14" s="11" t="s">
        <v>33</v>
      </c>
      <c r="K14" s="163">
        <v>250000</v>
      </c>
      <c r="L14" s="163">
        <v>1529000</v>
      </c>
      <c r="M14" s="162">
        <v>1779000</v>
      </c>
      <c r="N14" s="177" t="s">
        <v>47</v>
      </c>
    </row>
    <row r="15" spans="1:14" ht="38.25" customHeight="1" x14ac:dyDescent="0.15">
      <c r="A15" s="356"/>
      <c r="B15" s="22" t="s">
        <v>10</v>
      </c>
      <c r="C15" s="10" t="s">
        <v>33</v>
      </c>
      <c r="D15" s="162">
        <v>250000</v>
      </c>
      <c r="E15" s="163">
        <v>1529000</v>
      </c>
      <c r="F15" s="162">
        <v>1779000</v>
      </c>
      <c r="G15" s="171" t="s">
        <v>48</v>
      </c>
      <c r="H15" s="357"/>
      <c r="I15" s="22" t="s">
        <v>37</v>
      </c>
      <c r="J15" s="11" t="s">
        <v>33</v>
      </c>
      <c r="K15" s="163">
        <v>309000</v>
      </c>
      <c r="L15" s="163">
        <v>1863000</v>
      </c>
      <c r="M15" s="162">
        <v>2172000</v>
      </c>
      <c r="N15" s="181" t="s">
        <v>70</v>
      </c>
    </row>
    <row r="16" spans="1:14" ht="38.25" customHeight="1" x14ac:dyDescent="0.15">
      <c r="A16" s="136" t="s">
        <v>49</v>
      </c>
      <c r="B16" s="22" t="s">
        <v>10</v>
      </c>
      <c r="C16" s="11" t="s">
        <v>33</v>
      </c>
      <c r="D16" s="162">
        <v>250000</v>
      </c>
      <c r="E16" s="163">
        <v>1529000</v>
      </c>
      <c r="F16" s="162">
        <v>1779000</v>
      </c>
      <c r="G16" s="171" t="s">
        <v>50</v>
      </c>
      <c r="H16" s="357"/>
      <c r="I16" s="22" t="s">
        <v>41</v>
      </c>
      <c r="J16" s="11" t="s">
        <v>33</v>
      </c>
      <c r="K16" s="163">
        <v>332000</v>
      </c>
      <c r="L16" s="163">
        <v>2006000</v>
      </c>
      <c r="M16" s="162">
        <v>2338000</v>
      </c>
      <c r="N16" s="177" t="s">
        <v>57</v>
      </c>
    </row>
    <row r="17" spans="1:14" ht="38.25" customHeight="1" thickBot="1" x14ac:dyDescent="0.2">
      <c r="A17" s="182" t="s">
        <v>73</v>
      </c>
      <c r="B17" s="23" t="s">
        <v>36</v>
      </c>
      <c r="C17" s="183" t="s">
        <v>31</v>
      </c>
      <c r="D17" s="184">
        <v>339000</v>
      </c>
      <c r="E17" s="185">
        <v>2045000</v>
      </c>
      <c r="F17" s="185">
        <v>2384000</v>
      </c>
      <c r="G17" s="186" t="s">
        <v>35</v>
      </c>
      <c r="H17" s="187" t="s">
        <v>75</v>
      </c>
      <c r="I17" s="23" t="s">
        <v>41</v>
      </c>
      <c r="J17" s="183" t="s">
        <v>31</v>
      </c>
      <c r="K17" s="184">
        <v>332000</v>
      </c>
      <c r="L17" s="185">
        <v>2006000</v>
      </c>
      <c r="M17" s="185">
        <v>2338000</v>
      </c>
      <c r="N17" s="188" t="s">
        <v>35</v>
      </c>
    </row>
    <row r="18" spans="1:14" ht="30.75" customHeight="1" x14ac:dyDescent="0.15">
      <c r="D18" s="139"/>
      <c r="E18" s="140"/>
      <c r="F18" s="141"/>
      <c r="G18" s="142"/>
      <c r="H18" s="375"/>
      <c r="I18" s="376"/>
      <c r="J18" s="376"/>
      <c r="K18" s="376"/>
      <c r="L18" s="376"/>
      <c r="M18" s="376"/>
      <c r="N18" s="376"/>
    </row>
    <row r="19" spans="1:14" ht="30.75" customHeight="1" x14ac:dyDescent="0.15">
      <c r="A19" s="15"/>
      <c r="B19" s="15"/>
      <c r="C19" s="15"/>
      <c r="D19" s="143"/>
      <c r="E19" s="144"/>
      <c r="F19" s="145"/>
      <c r="G19" s="145"/>
      <c r="H19" s="145"/>
      <c r="J19" s="15"/>
      <c r="K19" s="21"/>
      <c r="L19" s="21"/>
      <c r="M19" s="15"/>
    </row>
    <row r="20" spans="1:14" ht="30.75" customHeight="1" x14ac:dyDescent="0.15">
      <c r="A20" s="15"/>
      <c r="B20" s="15"/>
      <c r="C20" s="15"/>
      <c r="D20" s="143"/>
      <c r="E20" s="144"/>
      <c r="F20" s="145"/>
      <c r="G20" s="145"/>
      <c r="H20" s="145"/>
      <c r="J20" s="15"/>
      <c r="K20" s="21"/>
      <c r="L20" s="21"/>
      <c r="M20" s="15"/>
    </row>
    <row r="21" spans="1:14" ht="30.75" customHeight="1" x14ac:dyDescent="0.15">
      <c r="D21" s="139"/>
      <c r="E21" s="140"/>
      <c r="F21" s="141"/>
      <c r="G21" s="142"/>
      <c r="H21" s="142"/>
    </row>
    <row r="22" spans="1:14" ht="30.75" customHeight="1" x14ac:dyDescent="0.15">
      <c r="D22" s="139"/>
      <c r="E22" s="140"/>
      <c r="F22" s="141"/>
      <c r="G22" s="142"/>
      <c r="H22" s="142"/>
    </row>
    <row r="23" spans="1:14" ht="30.75" customHeight="1" x14ac:dyDescent="0.15">
      <c r="D23" s="139"/>
      <c r="E23" s="140"/>
      <c r="F23" s="141"/>
      <c r="G23" s="142"/>
      <c r="H23" s="142"/>
    </row>
    <row r="24" spans="1:14" ht="30.75" customHeight="1" x14ac:dyDescent="0.15">
      <c r="D24" s="139"/>
      <c r="E24" s="140"/>
      <c r="F24" s="141"/>
      <c r="G24" s="142"/>
      <c r="H24" s="142"/>
    </row>
    <row r="25" spans="1:14" ht="30.75" customHeight="1" x14ac:dyDescent="0.15">
      <c r="D25" s="139"/>
      <c r="E25" s="140"/>
      <c r="F25" s="141"/>
      <c r="G25" s="142"/>
      <c r="H25" s="142"/>
    </row>
    <row r="26" spans="1:14" ht="30.75" customHeight="1" x14ac:dyDescent="0.15">
      <c r="D26" s="139"/>
      <c r="E26" s="140"/>
      <c r="F26" s="141"/>
      <c r="G26" s="142"/>
      <c r="H26" s="142"/>
    </row>
    <row r="27" spans="1:14" ht="30.75" customHeight="1" x14ac:dyDescent="0.15">
      <c r="D27" s="139"/>
      <c r="E27" s="140"/>
      <c r="F27" s="141"/>
      <c r="G27" s="142"/>
      <c r="H27" s="142"/>
    </row>
    <row r="28" spans="1:14" ht="30.75" customHeight="1" x14ac:dyDescent="0.15">
      <c r="D28" s="139"/>
      <c r="E28" s="140"/>
      <c r="F28" s="141"/>
      <c r="G28" s="142"/>
      <c r="H28" s="142"/>
    </row>
    <row r="29" spans="1:14" ht="30.75" customHeight="1" x14ac:dyDescent="0.15">
      <c r="D29" s="139"/>
      <c r="E29" s="140"/>
      <c r="F29" s="141"/>
      <c r="G29" s="142"/>
      <c r="H29" s="142"/>
    </row>
    <row r="30" spans="1:14" ht="30.75" customHeight="1" x14ac:dyDescent="0.15">
      <c r="D30" s="139"/>
      <c r="E30" s="140"/>
      <c r="F30" s="141"/>
      <c r="G30" s="142"/>
      <c r="H30" s="142"/>
    </row>
    <row r="31" spans="1:14" ht="30.75" customHeight="1" x14ac:dyDescent="0.15">
      <c r="D31" s="139"/>
      <c r="E31" s="140"/>
      <c r="F31" s="141"/>
      <c r="G31" s="142"/>
      <c r="H31" s="142"/>
    </row>
    <row r="32" spans="1:14" ht="30.75" customHeight="1" x14ac:dyDescent="0.15">
      <c r="D32" s="139"/>
      <c r="E32" s="140"/>
      <c r="F32" s="141"/>
      <c r="G32" s="142"/>
      <c r="H32" s="142"/>
    </row>
    <row r="33" spans="4:8" ht="30.75" customHeight="1" x14ac:dyDescent="0.15">
      <c r="D33" s="139"/>
      <c r="E33" s="140"/>
      <c r="F33" s="141"/>
      <c r="G33" s="142"/>
      <c r="H33" s="142"/>
    </row>
    <row r="34" spans="4:8" ht="30.75" customHeight="1" x14ac:dyDescent="0.15">
      <c r="D34" s="139"/>
      <c r="E34" s="140"/>
      <c r="F34" s="141"/>
      <c r="G34" s="142"/>
      <c r="H34" s="142"/>
    </row>
  </sheetData>
  <mergeCells count="34">
    <mergeCell ref="H18:N18"/>
    <mergeCell ref="B9:B10"/>
    <mergeCell ref="C9:C10"/>
    <mergeCell ref="D9:D10"/>
    <mergeCell ref="E9:E10"/>
    <mergeCell ref="F9:F10"/>
    <mergeCell ref="H11:H12"/>
    <mergeCell ref="A1:N1"/>
    <mergeCell ref="A3:A4"/>
    <mergeCell ref="B3:B4"/>
    <mergeCell ref="C3:C4"/>
    <mergeCell ref="D3:E3"/>
    <mergeCell ref="F3:F4"/>
    <mergeCell ref="G3:G4"/>
    <mergeCell ref="H3:H4"/>
    <mergeCell ref="I3:I4"/>
    <mergeCell ref="J3:J4"/>
    <mergeCell ref="M3:M4"/>
    <mergeCell ref="N3:N4"/>
    <mergeCell ref="A13:A15"/>
    <mergeCell ref="H14:H16"/>
    <mergeCell ref="K3:L3"/>
    <mergeCell ref="A5:A7"/>
    <mergeCell ref="H5:H8"/>
    <mergeCell ref="A9:A10"/>
    <mergeCell ref="H9:H10"/>
    <mergeCell ref="I9:I10"/>
    <mergeCell ref="B6:B7"/>
    <mergeCell ref="C6:C7"/>
    <mergeCell ref="D6:D7"/>
    <mergeCell ref="E6:E7"/>
    <mergeCell ref="F6:F7"/>
    <mergeCell ref="G6:G7"/>
    <mergeCell ref="G9:G10"/>
  </mergeCells>
  <phoneticPr fontId="2" type="noConversion"/>
  <printOptions horizontalCentered="1" verticalCentered="1"/>
  <pageMargins left="0.17" right="0.17" top="0.17" bottom="0.2" header="0.46" footer="0.59055118110236227"/>
  <pageSetup paperSize="9" scale="8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36"/>
  <sheetViews>
    <sheetView zoomScaleNormal="100" workbookViewId="0">
      <pane ySplit="4" topLeftCell="A5" activePane="bottomLeft" state="frozen"/>
      <selection pane="bottomLeft" activeCell="G30" sqref="G30"/>
    </sheetView>
  </sheetViews>
  <sheetFormatPr defaultRowHeight="13.5" x14ac:dyDescent="0.15"/>
  <cols>
    <col min="1" max="1" width="11.77734375" style="1" customWidth="1"/>
    <col min="2" max="2" width="8.5546875" style="1" bestFit="1" customWidth="1"/>
    <col min="3" max="3" width="4.6640625" style="1" customWidth="1"/>
    <col min="4" max="4" width="10.33203125" style="17" customWidth="1"/>
    <col min="5" max="5" width="9.77734375" style="19" customWidth="1"/>
    <col min="6" max="8" width="9.77734375" style="17" customWidth="1"/>
    <col min="9" max="9" width="26.77734375" style="1" customWidth="1"/>
    <col min="10" max="10" width="11.77734375" style="1" customWidth="1"/>
    <col min="11" max="11" width="8.88671875" style="1"/>
    <col min="12" max="12" width="4.6640625" style="1" customWidth="1"/>
    <col min="13" max="17" width="9.77734375" style="17" customWidth="1"/>
    <col min="18" max="18" width="27.6640625" style="1" customWidth="1"/>
    <col min="19" max="19" width="8.88671875" style="1"/>
    <col min="20" max="20" width="11.5546875" style="1" bestFit="1" customWidth="1"/>
    <col min="21" max="16384" width="8.88671875" style="1"/>
  </cols>
  <sheetData>
    <row r="1" spans="1:20" ht="30" customHeight="1" x14ac:dyDescent="0.15">
      <c r="A1" s="300" t="s">
        <v>106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</row>
    <row r="2" spans="1:20" ht="15" thickBot="1" x14ac:dyDescent="0.2">
      <c r="A2" s="2"/>
      <c r="B2" s="3"/>
      <c r="C2" s="3"/>
      <c r="D2" s="16"/>
      <c r="E2" s="18"/>
      <c r="F2" s="16"/>
      <c r="G2" s="16"/>
      <c r="H2" s="16"/>
      <c r="I2" s="3"/>
      <c r="J2" s="3"/>
      <c r="K2" s="3"/>
      <c r="L2" s="3"/>
      <c r="M2" s="16"/>
      <c r="N2" s="16"/>
      <c r="O2" s="16"/>
      <c r="P2" s="16"/>
      <c r="Q2" s="16"/>
      <c r="R2" s="138" t="s">
        <v>90</v>
      </c>
    </row>
    <row r="3" spans="1:20" s="4" customFormat="1" ht="21" customHeight="1" x14ac:dyDescent="0.15">
      <c r="A3" s="441" t="s">
        <v>81</v>
      </c>
      <c r="B3" s="443" t="s">
        <v>0</v>
      </c>
      <c r="C3" s="445" t="s">
        <v>1</v>
      </c>
      <c r="D3" s="447" t="s">
        <v>2</v>
      </c>
      <c r="E3" s="447"/>
      <c r="F3" s="447"/>
      <c r="G3" s="448" t="s">
        <v>108</v>
      </c>
      <c r="H3" s="450" t="s">
        <v>110</v>
      </c>
      <c r="I3" s="452" t="s">
        <v>59</v>
      </c>
      <c r="J3" s="455" t="s">
        <v>81</v>
      </c>
      <c r="K3" s="443" t="s">
        <v>3</v>
      </c>
      <c r="L3" s="445" t="s">
        <v>1</v>
      </c>
      <c r="M3" s="447" t="s">
        <v>2</v>
      </c>
      <c r="N3" s="447"/>
      <c r="O3" s="457"/>
      <c r="P3" s="458" t="s">
        <v>108</v>
      </c>
      <c r="Q3" s="450" t="s">
        <v>107</v>
      </c>
      <c r="R3" s="453" t="s">
        <v>59</v>
      </c>
    </row>
    <row r="4" spans="1:20" s="4" customFormat="1" ht="21" customHeight="1" thickBot="1" x14ac:dyDescent="0.2">
      <c r="A4" s="442"/>
      <c r="B4" s="444"/>
      <c r="C4" s="446"/>
      <c r="D4" s="24" t="s">
        <v>4</v>
      </c>
      <c r="E4" s="24" t="s">
        <v>25</v>
      </c>
      <c r="F4" s="279" t="s">
        <v>26</v>
      </c>
      <c r="G4" s="449"/>
      <c r="H4" s="451"/>
      <c r="I4" s="446"/>
      <c r="J4" s="456"/>
      <c r="K4" s="444"/>
      <c r="L4" s="446"/>
      <c r="M4" s="24" t="s">
        <v>4</v>
      </c>
      <c r="N4" s="24" t="s">
        <v>25</v>
      </c>
      <c r="O4" s="24" t="s">
        <v>26</v>
      </c>
      <c r="P4" s="459"/>
      <c r="Q4" s="451"/>
      <c r="R4" s="454"/>
    </row>
    <row r="5" spans="1:20" ht="28.5" customHeight="1" thickTop="1" x14ac:dyDescent="0.15">
      <c r="A5" s="394" t="s">
        <v>5</v>
      </c>
      <c r="B5" s="25" t="s">
        <v>6</v>
      </c>
      <c r="C5" s="26">
        <v>1</v>
      </c>
      <c r="D5" s="27">
        <v>180000</v>
      </c>
      <c r="E5" s="146">
        <v>315000</v>
      </c>
      <c r="F5" s="147">
        <f t="shared" ref="F5:F34" si="0">G5-E5</f>
        <v>2093000</v>
      </c>
      <c r="G5" s="148">
        <v>2408000</v>
      </c>
      <c r="H5" s="31">
        <f>D5+G5</f>
        <v>2588000</v>
      </c>
      <c r="I5" s="406" t="s">
        <v>60</v>
      </c>
      <c r="J5" s="407" t="s">
        <v>7</v>
      </c>
      <c r="K5" s="84" t="s">
        <v>6</v>
      </c>
      <c r="L5" s="85">
        <v>1</v>
      </c>
      <c r="M5" s="86">
        <v>180000</v>
      </c>
      <c r="N5" s="87">
        <v>282000</v>
      </c>
      <c r="O5" s="88">
        <f t="shared" ref="O5:O34" si="1">P5-N5</f>
        <v>1865000</v>
      </c>
      <c r="P5" s="89">
        <v>2147000</v>
      </c>
      <c r="Q5" s="90">
        <f>M5+P5</f>
        <v>2327000</v>
      </c>
      <c r="R5" s="420"/>
    </row>
    <row r="6" spans="1:20" ht="28.5" customHeight="1" x14ac:dyDescent="0.15">
      <c r="A6" s="394"/>
      <c r="B6" s="55" t="s">
        <v>6</v>
      </c>
      <c r="C6" s="56">
        <v>2</v>
      </c>
      <c r="D6" s="57"/>
      <c r="E6" s="159">
        <v>315000</v>
      </c>
      <c r="F6" s="160">
        <f t="shared" si="0"/>
        <v>2093000</v>
      </c>
      <c r="G6" s="161">
        <v>2408000</v>
      </c>
      <c r="H6" s="53">
        <f t="shared" ref="H6:H34" si="2">D6+G6</f>
        <v>2408000</v>
      </c>
      <c r="I6" s="406"/>
      <c r="J6" s="408"/>
      <c r="K6" s="91" t="s">
        <v>6</v>
      </c>
      <c r="L6" s="92">
        <v>2</v>
      </c>
      <c r="M6" s="93"/>
      <c r="N6" s="94">
        <v>282000</v>
      </c>
      <c r="O6" s="95">
        <f t="shared" si="1"/>
        <v>1865000</v>
      </c>
      <c r="P6" s="96">
        <v>2147000</v>
      </c>
      <c r="Q6" s="38">
        <f t="shared" ref="Q6:Q26" si="3">M6+P6</f>
        <v>2147000</v>
      </c>
      <c r="R6" s="421"/>
    </row>
    <row r="7" spans="1:20" ht="28.5" customHeight="1" x14ac:dyDescent="0.15">
      <c r="A7" s="394"/>
      <c r="B7" s="418" t="s">
        <v>8</v>
      </c>
      <c r="C7" s="41">
        <v>1</v>
      </c>
      <c r="D7" s="42">
        <v>180000</v>
      </c>
      <c r="E7" s="284">
        <f>315000</f>
        <v>315000</v>
      </c>
      <c r="F7" s="285">
        <f t="shared" si="0"/>
        <v>3195000</v>
      </c>
      <c r="G7" s="286">
        <v>3510000</v>
      </c>
      <c r="H7" s="45">
        <f t="shared" si="2"/>
        <v>3690000</v>
      </c>
      <c r="I7" s="396" t="s">
        <v>9</v>
      </c>
      <c r="J7" s="409"/>
      <c r="K7" s="97" t="s">
        <v>10</v>
      </c>
      <c r="L7" s="98">
        <v>3</v>
      </c>
      <c r="M7" s="99"/>
      <c r="N7" s="100">
        <v>282000</v>
      </c>
      <c r="O7" s="101">
        <f t="shared" si="1"/>
        <v>1865000</v>
      </c>
      <c r="P7" s="102">
        <v>2147000</v>
      </c>
      <c r="Q7" s="39">
        <f t="shared" si="3"/>
        <v>2147000</v>
      </c>
      <c r="R7" s="422"/>
    </row>
    <row r="8" spans="1:20" ht="28.5" customHeight="1" x14ac:dyDescent="0.15">
      <c r="A8" s="394"/>
      <c r="B8" s="419"/>
      <c r="C8" s="287">
        <v>2</v>
      </c>
      <c r="D8" s="288"/>
      <c r="E8" s="289">
        <v>315000</v>
      </c>
      <c r="F8" s="290">
        <f t="shared" si="0"/>
        <v>3195000</v>
      </c>
      <c r="G8" s="157">
        <v>3510000</v>
      </c>
      <c r="H8" s="39">
        <f t="shared" si="2"/>
        <v>3510000</v>
      </c>
      <c r="I8" s="423"/>
      <c r="J8" s="424" t="s">
        <v>11</v>
      </c>
      <c r="K8" s="103" t="s">
        <v>6</v>
      </c>
      <c r="L8" s="104">
        <v>1</v>
      </c>
      <c r="M8" s="105">
        <v>180000</v>
      </c>
      <c r="N8" s="106">
        <v>282000</v>
      </c>
      <c r="O8" s="107">
        <f t="shared" si="1"/>
        <v>1865000</v>
      </c>
      <c r="P8" s="71">
        <v>2147000</v>
      </c>
      <c r="Q8" s="45">
        <f t="shared" si="3"/>
        <v>2327000</v>
      </c>
      <c r="R8" s="427"/>
    </row>
    <row r="9" spans="1:20" ht="28.5" customHeight="1" x14ac:dyDescent="0.15">
      <c r="A9" s="394"/>
      <c r="B9" s="40" t="s">
        <v>12</v>
      </c>
      <c r="C9" s="41">
        <v>1</v>
      </c>
      <c r="D9" s="42">
        <v>180000</v>
      </c>
      <c r="E9" s="152">
        <v>391000</v>
      </c>
      <c r="F9" s="153">
        <f t="shared" si="0"/>
        <v>2590000</v>
      </c>
      <c r="G9" s="154">
        <v>2981000</v>
      </c>
      <c r="H9" s="45">
        <f>D9+G9</f>
        <v>3161000</v>
      </c>
      <c r="I9" s="412" t="s">
        <v>78</v>
      </c>
      <c r="J9" s="425"/>
      <c r="K9" s="91" t="s">
        <v>6</v>
      </c>
      <c r="L9" s="92">
        <v>2</v>
      </c>
      <c r="M9" s="93"/>
      <c r="N9" s="94">
        <v>282000</v>
      </c>
      <c r="O9" s="95">
        <f t="shared" si="1"/>
        <v>1865000</v>
      </c>
      <c r="P9" s="96">
        <v>2147000</v>
      </c>
      <c r="Q9" s="38">
        <f t="shared" si="3"/>
        <v>2147000</v>
      </c>
      <c r="R9" s="428"/>
    </row>
    <row r="10" spans="1:20" ht="28.5" customHeight="1" x14ac:dyDescent="0.15">
      <c r="A10" s="394"/>
      <c r="B10" s="46" t="s">
        <v>12</v>
      </c>
      <c r="C10" s="47">
        <v>2</v>
      </c>
      <c r="D10" s="48"/>
      <c r="E10" s="155">
        <v>391000</v>
      </c>
      <c r="F10" s="156">
        <f t="shared" si="0"/>
        <v>2590000</v>
      </c>
      <c r="G10" s="157">
        <v>2981000</v>
      </c>
      <c r="H10" s="39">
        <f t="shared" si="2"/>
        <v>2981000</v>
      </c>
      <c r="I10" s="436"/>
      <c r="J10" s="426"/>
      <c r="K10" s="97" t="s">
        <v>6</v>
      </c>
      <c r="L10" s="98">
        <v>3</v>
      </c>
      <c r="M10" s="99"/>
      <c r="N10" s="100">
        <v>282000</v>
      </c>
      <c r="O10" s="101">
        <f t="shared" si="1"/>
        <v>1865000</v>
      </c>
      <c r="P10" s="102">
        <v>2147000</v>
      </c>
      <c r="Q10" s="39">
        <f t="shared" si="3"/>
        <v>2147000</v>
      </c>
      <c r="R10" s="429"/>
    </row>
    <row r="11" spans="1:20" ht="28.5" customHeight="1" x14ac:dyDescent="0.15">
      <c r="A11" s="394"/>
      <c r="B11" s="50" t="s">
        <v>58</v>
      </c>
      <c r="C11" s="51">
        <v>1</v>
      </c>
      <c r="D11" s="52">
        <v>180000</v>
      </c>
      <c r="E11" s="146">
        <v>536000</v>
      </c>
      <c r="F11" s="147">
        <f t="shared" si="0"/>
        <v>3549000</v>
      </c>
      <c r="G11" s="148">
        <v>4085000</v>
      </c>
      <c r="H11" s="31">
        <f t="shared" si="2"/>
        <v>4265000</v>
      </c>
      <c r="I11" s="414"/>
      <c r="J11" s="433" t="s">
        <v>14</v>
      </c>
      <c r="K11" s="103" t="s">
        <v>6</v>
      </c>
      <c r="L11" s="104">
        <v>1</v>
      </c>
      <c r="M11" s="105">
        <v>180000</v>
      </c>
      <c r="N11" s="106">
        <v>282000</v>
      </c>
      <c r="O11" s="107">
        <f t="shared" si="1"/>
        <v>1865000</v>
      </c>
      <c r="P11" s="71">
        <v>2147000</v>
      </c>
      <c r="Q11" s="45">
        <f t="shared" si="3"/>
        <v>2327000</v>
      </c>
      <c r="R11" s="437" t="s">
        <v>63</v>
      </c>
    </row>
    <row r="12" spans="1:20" ht="28.5" customHeight="1" x14ac:dyDescent="0.15">
      <c r="A12" s="394"/>
      <c r="B12" s="32" t="s">
        <v>13</v>
      </c>
      <c r="C12" s="33">
        <v>2</v>
      </c>
      <c r="D12" s="34"/>
      <c r="E12" s="149">
        <v>536000</v>
      </c>
      <c r="F12" s="150">
        <f t="shared" si="0"/>
        <v>3549000</v>
      </c>
      <c r="G12" s="151">
        <v>4085000</v>
      </c>
      <c r="H12" s="53">
        <f t="shared" si="2"/>
        <v>4085000</v>
      </c>
      <c r="I12" s="415"/>
      <c r="J12" s="434"/>
      <c r="K12" s="273" t="s">
        <v>6</v>
      </c>
      <c r="L12" s="274">
        <v>2</v>
      </c>
      <c r="M12" s="120"/>
      <c r="N12" s="121">
        <v>282000</v>
      </c>
      <c r="O12" s="122">
        <f t="shared" si="1"/>
        <v>1865000</v>
      </c>
      <c r="P12" s="123">
        <v>2147000</v>
      </c>
      <c r="Q12" s="53">
        <f t="shared" si="3"/>
        <v>2147000</v>
      </c>
      <c r="R12" s="438"/>
    </row>
    <row r="13" spans="1:20" ht="28.5" customHeight="1" x14ac:dyDescent="0.15">
      <c r="A13" s="394"/>
      <c r="B13" s="40" t="s">
        <v>16</v>
      </c>
      <c r="C13" s="41">
        <v>1</v>
      </c>
      <c r="D13" s="42">
        <v>180000</v>
      </c>
      <c r="E13" s="152">
        <v>421000</v>
      </c>
      <c r="F13" s="153">
        <f t="shared" si="0"/>
        <v>2787000</v>
      </c>
      <c r="G13" s="154">
        <v>3208000</v>
      </c>
      <c r="H13" s="45">
        <f t="shared" si="2"/>
        <v>3388000</v>
      </c>
      <c r="I13" s="410" t="s">
        <v>121</v>
      </c>
      <c r="J13" s="434"/>
      <c r="K13" s="103" t="s">
        <v>15</v>
      </c>
      <c r="L13" s="104">
        <v>1</v>
      </c>
      <c r="M13" s="105">
        <v>180000</v>
      </c>
      <c r="N13" s="106">
        <v>350000</v>
      </c>
      <c r="O13" s="107">
        <f t="shared" si="1"/>
        <v>2320000</v>
      </c>
      <c r="P13" s="71">
        <v>2670000</v>
      </c>
      <c r="Q13" s="45">
        <f t="shared" ref="Q13:Q14" si="4">M13+P13</f>
        <v>2850000</v>
      </c>
      <c r="R13" s="439" t="s">
        <v>109</v>
      </c>
      <c r="T13" s="20"/>
    </row>
    <row r="14" spans="1:20" ht="28.5" customHeight="1" x14ac:dyDescent="0.15">
      <c r="A14" s="394"/>
      <c r="B14" s="46" t="s">
        <v>16</v>
      </c>
      <c r="C14" s="47">
        <v>2</v>
      </c>
      <c r="D14" s="48"/>
      <c r="E14" s="155">
        <v>421000</v>
      </c>
      <c r="F14" s="156">
        <f t="shared" si="0"/>
        <v>2787000</v>
      </c>
      <c r="G14" s="157">
        <v>3208000</v>
      </c>
      <c r="H14" s="39">
        <f t="shared" si="2"/>
        <v>3208000</v>
      </c>
      <c r="I14" s="411"/>
      <c r="J14" s="434"/>
      <c r="K14" s="91" t="s">
        <v>15</v>
      </c>
      <c r="L14" s="92">
        <v>2</v>
      </c>
      <c r="M14" s="93"/>
      <c r="N14" s="94">
        <v>350000</v>
      </c>
      <c r="O14" s="95">
        <f t="shared" si="1"/>
        <v>2320000</v>
      </c>
      <c r="P14" s="96">
        <v>2670000</v>
      </c>
      <c r="Q14" s="38">
        <f t="shared" si="4"/>
        <v>2670000</v>
      </c>
      <c r="R14" s="440"/>
    </row>
    <row r="15" spans="1:20" ht="28.5" customHeight="1" x14ac:dyDescent="0.15">
      <c r="A15" s="394"/>
      <c r="B15" s="50" t="s">
        <v>17</v>
      </c>
      <c r="C15" s="51">
        <v>1</v>
      </c>
      <c r="D15" s="52">
        <v>180000</v>
      </c>
      <c r="E15" s="146">
        <v>429000</v>
      </c>
      <c r="F15" s="147">
        <f t="shared" si="0"/>
        <v>2845000</v>
      </c>
      <c r="G15" s="148">
        <v>3274000</v>
      </c>
      <c r="H15" s="31">
        <f t="shared" si="2"/>
        <v>3454000</v>
      </c>
      <c r="I15" s="412" t="s">
        <v>122</v>
      </c>
      <c r="J15" s="434"/>
      <c r="K15" s="273" t="s">
        <v>15</v>
      </c>
      <c r="L15" s="274">
        <v>3</v>
      </c>
      <c r="M15" s="120"/>
      <c r="N15" s="121">
        <v>350000</v>
      </c>
      <c r="O15" s="122">
        <f t="shared" si="1"/>
        <v>2320000</v>
      </c>
      <c r="P15" s="123">
        <v>2670000</v>
      </c>
      <c r="Q15" s="53">
        <f t="shared" si="3"/>
        <v>2670000</v>
      </c>
      <c r="R15" s="272" t="s">
        <v>105</v>
      </c>
    </row>
    <row r="16" spans="1:20" ht="28.5" customHeight="1" x14ac:dyDescent="0.15">
      <c r="A16" s="394"/>
      <c r="B16" s="32" t="s">
        <v>17</v>
      </c>
      <c r="C16" s="33">
        <v>2</v>
      </c>
      <c r="D16" s="34"/>
      <c r="E16" s="149">
        <v>429000</v>
      </c>
      <c r="F16" s="150">
        <f t="shared" si="0"/>
        <v>2845000</v>
      </c>
      <c r="G16" s="151">
        <v>3274000</v>
      </c>
      <c r="H16" s="53">
        <f t="shared" si="2"/>
        <v>3274000</v>
      </c>
      <c r="I16" s="413"/>
      <c r="J16" s="434"/>
      <c r="K16" s="103" t="s">
        <v>16</v>
      </c>
      <c r="L16" s="104">
        <v>1</v>
      </c>
      <c r="M16" s="105">
        <v>180000</v>
      </c>
      <c r="N16" s="106">
        <v>377000</v>
      </c>
      <c r="O16" s="107">
        <f t="shared" si="1"/>
        <v>2498000</v>
      </c>
      <c r="P16" s="71">
        <v>2875000</v>
      </c>
      <c r="Q16" s="45">
        <f t="shared" ref="Q16:Q19" si="5">M16+P16</f>
        <v>3055000</v>
      </c>
      <c r="R16" s="382" t="s">
        <v>64</v>
      </c>
    </row>
    <row r="17" spans="1:18" ht="28.5" customHeight="1" x14ac:dyDescent="0.15">
      <c r="A17" s="394"/>
      <c r="B17" s="40" t="s">
        <v>18</v>
      </c>
      <c r="C17" s="41">
        <v>1</v>
      </c>
      <c r="D17" s="42">
        <v>180000</v>
      </c>
      <c r="E17" s="152">
        <v>536000</v>
      </c>
      <c r="F17" s="158">
        <f t="shared" si="0"/>
        <v>3549000</v>
      </c>
      <c r="G17" s="154">
        <v>4085000</v>
      </c>
      <c r="H17" s="45">
        <f t="shared" si="2"/>
        <v>4265000</v>
      </c>
      <c r="I17" s="416"/>
      <c r="J17" s="435"/>
      <c r="K17" s="273" t="s">
        <v>16</v>
      </c>
      <c r="L17" s="274">
        <v>2</v>
      </c>
      <c r="M17" s="120"/>
      <c r="N17" s="121">
        <v>377000</v>
      </c>
      <c r="O17" s="122">
        <f t="shared" si="1"/>
        <v>2498000</v>
      </c>
      <c r="P17" s="123">
        <v>2875000</v>
      </c>
      <c r="Q17" s="53">
        <f t="shared" si="5"/>
        <v>2875000</v>
      </c>
      <c r="R17" s="383"/>
    </row>
    <row r="18" spans="1:18" ht="28.5" customHeight="1" x14ac:dyDescent="0.15">
      <c r="A18" s="394"/>
      <c r="B18" s="32" t="s">
        <v>18</v>
      </c>
      <c r="C18" s="33">
        <v>2</v>
      </c>
      <c r="D18" s="34"/>
      <c r="E18" s="149">
        <v>536000</v>
      </c>
      <c r="F18" s="150">
        <f t="shared" si="0"/>
        <v>3549000</v>
      </c>
      <c r="G18" s="151">
        <v>4085000</v>
      </c>
      <c r="H18" s="53">
        <f t="shared" si="2"/>
        <v>4085000</v>
      </c>
      <c r="I18" s="413"/>
      <c r="J18" s="377" t="s">
        <v>89</v>
      </c>
      <c r="K18" s="103" t="s">
        <v>6</v>
      </c>
      <c r="L18" s="104">
        <v>1</v>
      </c>
      <c r="M18" s="275">
        <v>180000</v>
      </c>
      <c r="N18" s="106">
        <v>282000</v>
      </c>
      <c r="O18" s="107">
        <f t="shared" si="1"/>
        <v>1865000</v>
      </c>
      <c r="P18" s="71">
        <v>2147000</v>
      </c>
      <c r="Q18" s="276">
        <f>M18+P18</f>
        <v>2327000</v>
      </c>
      <c r="R18" s="382" t="s">
        <v>117</v>
      </c>
    </row>
    <row r="19" spans="1:18" ht="28.5" customHeight="1" x14ac:dyDescent="0.15">
      <c r="A19" s="394"/>
      <c r="B19" s="40" t="s">
        <v>19</v>
      </c>
      <c r="C19" s="41">
        <v>1</v>
      </c>
      <c r="D19" s="42">
        <v>180000</v>
      </c>
      <c r="E19" s="152">
        <v>391000</v>
      </c>
      <c r="F19" s="158">
        <f t="shared" si="0"/>
        <v>2590000</v>
      </c>
      <c r="G19" s="154">
        <v>2981000</v>
      </c>
      <c r="H19" s="45">
        <f>D19+G19</f>
        <v>3161000</v>
      </c>
      <c r="I19" s="416"/>
      <c r="J19" s="378"/>
      <c r="K19" s="97" t="s">
        <v>6</v>
      </c>
      <c r="L19" s="108">
        <v>2</v>
      </c>
      <c r="M19" s="277"/>
      <c r="N19" s="110">
        <v>282000</v>
      </c>
      <c r="O19" s="111">
        <f t="shared" si="1"/>
        <v>1865000</v>
      </c>
      <c r="P19" s="73">
        <v>2147000</v>
      </c>
      <c r="Q19" s="39">
        <f t="shared" si="5"/>
        <v>2147000</v>
      </c>
      <c r="R19" s="383"/>
    </row>
    <row r="20" spans="1:18" ht="28.5" customHeight="1" x14ac:dyDescent="0.15">
      <c r="A20" s="394"/>
      <c r="B20" s="55" t="s">
        <v>19</v>
      </c>
      <c r="C20" s="56">
        <v>2</v>
      </c>
      <c r="D20" s="57"/>
      <c r="E20" s="159">
        <v>391000</v>
      </c>
      <c r="F20" s="160">
        <f t="shared" si="0"/>
        <v>2590000</v>
      </c>
      <c r="G20" s="161">
        <v>2981000</v>
      </c>
      <c r="H20" s="53">
        <f t="shared" si="2"/>
        <v>2981000</v>
      </c>
      <c r="I20" s="417"/>
      <c r="J20" s="378"/>
      <c r="K20" s="103" t="s">
        <v>16</v>
      </c>
      <c r="L20" s="104">
        <v>1</v>
      </c>
      <c r="M20" s="105">
        <v>180000</v>
      </c>
      <c r="N20" s="106">
        <v>377000</v>
      </c>
      <c r="O20" s="107">
        <f t="shared" si="1"/>
        <v>2498000</v>
      </c>
      <c r="P20" s="71">
        <v>2875000</v>
      </c>
      <c r="Q20" s="45">
        <f t="shared" si="3"/>
        <v>3055000</v>
      </c>
      <c r="R20" s="430" t="s">
        <v>116</v>
      </c>
    </row>
    <row r="21" spans="1:18" ht="28.5" customHeight="1" x14ac:dyDescent="0.15">
      <c r="A21" s="393" t="s">
        <v>21</v>
      </c>
      <c r="B21" s="58" t="s">
        <v>6</v>
      </c>
      <c r="C21" s="41">
        <v>1</v>
      </c>
      <c r="D21" s="42">
        <v>180000</v>
      </c>
      <c r="E21" s="43">
        <v>282000</v>
      </c>
      <c r="F21" s="54">
        <f t="shared" si="0"/>
        <v>1865000</v>
      </c>
      <c r="G21" s="44">
        <v>2147000</v>
      </c>
      <c r="H21" s="45">
        <f t="shared" si="2"/>
        <v>2327000</v>
      </c>
      <c r="I21" s="396" t="s">
        <v>64</v>
      </c>
      <c r="J21" s="379"/>
      <c r="K21" s="97" t="s">
        <v>16</v>
      </c>
      <c r="L21" s="98">
        <v>2</v>
      </c>
      <c r="M21" s="99"/>
      <c r="N21" s="110">
        <v>377000</v>
      </c>
      <c r="O21" s="111">
        <f t="shared" si="1"/>
        <v>2498000</v>
      </c>
      <c r="P21" s="73">
        <v>2875000</v>
      </c>
      <c r="Q21" s="39">
        <f t="shared" si="3"/>
        <v>2875000</v>
      </c>
      <c r="R21" s="432"/>
    </row>
    <row r="22" spans="1:18" ht="28.5" customHeight="1" x14ac:dyDescent="0.15">
      <c r="A22" s="394"/>
      <c r="B22" s="59" t="s">
        <v>6</v>
      </c>
      <c r="C22" s="33">
        <v>2</v>
      </c>
      <c r="D22" s="34"/>
      <c r="E22" s="35">
        <v>282000</v>
      </c>
      <c r="F22" s="36">
        <f t="shared" si="0"/>
        <v>1865000</v>
      </c>
      <c r="G22" s="37">
        <v>2147000</v>
      </c>
      <c r="H22" s="38">
        <f t="shared" si="2"/>
        <v>2147000</v>
      </c>
      <c r="I22" s="397"/>
      <c r="J22" s="377" t="s">
        <v>65</v>
      </c>
      <c r="K22" s="103" t="s">
        <v>16</v>
      </c>
      <c r="L22" s="104">
        <v>1</v>
      </c>
      <c r="M22" s="105">
        <v>180000</v>
      </c>
      <c r="N22" s="106">
        <v>377000</v>
      </c>
      <c r="O22" s="107">
        <f t="shared" si="1"/>
        <v>2498000</v>
      </c>
      <c r="P22" s="71">
        <v>2875000</v>
      </c>
      <c r="Q22" s="45">
        <f t="shared" si="3"/>
        <v>3055000</v>
      </c>
      <c r="R22" s="430"/>
    </row>
    <row r="23" spans="1:18" ht="28.5" customHeight="1" x14ac:dyDescent="0.15">
      <c r="A23" s="394"/>
      <c r="B23" s="60" t="s">
        <v>6</v>
      </c>
      <c r="C23" s="56">
        <v>3</v>
      </c>
      <c r="D23" s="57"/>
      <c r="E23" s="28">
        <v>282000</v>
      </c>
      <c r="F23" s="29">
        <f t="shared" si="0"/>
        <v>1865000</v>
      </c>
      <c r="G23" s="30">
        <v>2147000</v>
      </c>
      <c r="H23" s="53">
        <f t="shared" si="2"/>
        <v>2147000</v>
      </c>
      <c r="I23" s="397"/>
      <c r="J23" s="379"/>
      <c r="K23" s="97" t="s">
        <v>16</v>
      </c>
      <c r="L23" s="98">
        <v>2</v>
      </c>
      <c r="M23" s="99"/>
      <c r="N23" s="110">
        <v>377000</v>
      </c>
      <c r="O23" s="111">
        <f t="shared" si="1"/>
        <v>2498000</v>
      </c>
      <c r="P23" s="73">
        <v>2875000</v>
      </c>
      <c r="Q23" s="39">
        <f t="shared" si="3"/>
        <v>2875000</v>
      </c>
      <c r="R23" s="432"/>
    </row>
    <row r="24" spans="1:18" ht="28.5" customHeight="1" x14ac:dyDescent="0.15">
      <c r="A24" s="394"/>
      <c r="B24" s="40" t="s">
        <v>12</v>
      </c>
      <c r="C24" s="41">
        <v>1</v>
      </c>
      <c r="D24" s="42">
        <v>180000</v>
      </c>
      <c r="E24" s="43">
        <v>350000</v>
      </c>
      <c r="F24" s="54">
        <f t="shared" si="0"/>
        <v>2320000</v>
      </c>
      <c r="G24" s="44">
        <v>2670000</v>
      </c>
      <c r="H24" s="45">
        <f>D24+G24</f>
        <v>2850000</v>
      </c>
      <c r="I24" s="403" t="s">
        <v>123</v>
      </c>
      <c r="J24" s="433" t="s">
        <v>20</v>
      </c>
      <c r="K24" s="112" t="s">
        <v>15</v>
      </c>
      <c r="L24" s="113">
        <v>1</v>
      </c>
      <c r="M24" s="105">
        <v>180000</v>
      </c>
      <c r="N24" s="106">
        <v>350000</v>
      </c>
      <c r="O24" s="107">
        <f t="shared" si="1"/>
        <v>2320000</v>
      </c>
      <c r="P24" s="71">
        <v>2670000</v>
      </c>
      <c r="Q24" s="45">
        <f t="shared" si="3"/>
        <v>2850000</v>
      </c>
      <c r="R24" s="430"/>
    </row>
    <row r="25" spans="1:18" ht="28.5" customHeight="1" x14ac:dyDescent="0.15">
      <c r="A25" s="394"/>
      <c r="B25" s="32" t="s">
        <v>12</v>
      </c>
      <c r="C25" s="33">
        <v>2</v>
      </c>
      <c r="D25" s="34"/>
      <c r="E25" s="35">
        <v>350000</v>
      </c>
      <c r="F25" s="36">
        <f t="shared" si="0"/>
        <v>2320000</v>
      </c>
      <c r="G25" s="37">
        <v>2670000</v>
      </c>
      <c r="H25" s="38">
        <f t="shared" si="2"/>
        <v>2670000</v>
      </c>
      <c r="I25" s="404"/>
      <c r="J25" s="434"/>
      <c r="K25" s="114" t="s">
        <v>15</v>
      </c>
      <c r="L25" s="115">
        <v>2</v>
      </c>
      <c r="M25" s="93"/>
      <c r="N25" s="94">
        <v>350000</v>
      </c>
      <c r="O25" s="95">
        <f t="shared" si="1"/>
        <v>2320000</v>
      </c>
      <c r="P25" s="96">
        <v>2670000</v>
      </c>
      <c r="Q25" s="38">
        <f t="shared" si="3"/>
        <v>2670000</v>
      </c>
      <c r="R25" s="431"/>
    </row>
    <row r="26" spans="1:18" ht="28.5" customHeight="1" x14ac:dyDescent="0.15">
      <c r="A26" s="394"/>
      <c r="B26" s="46" t="s">
        <v>12</v>
      </c>
      <c r="C26" s="47">
        <v>3</v>
      </c>
      <c r="D26" s="48"/>
      <c r="E26" s="28">
        <v>350000</v>
      </c>
      <c r="F26" s="29">
        <f t="shared" si="0"/>
        <v>2320000</v>
      </c>
      <c r="G26" s="61">
        <v>2670000</v>
      </c>
      <c r="H26" s="39">
        <f t="shared" si="2"/>
        <v>2670000</v>
      </c>
      <c r="I26" s="405"/>
      <c r="J26" s="435"/>
      <c r="K26" s="116" t="s">
        <v>15</v>
      </c>
      <c r="L26" s="117">
        <v>3</v>
      </c>
      <c r="M26" s="99"/>
      <c r="N26" s="100">
        <v>350000</v>
      </c>
      <c r="O26" s="101">
        <f t="shared" si="1"/>
        <v>2320000</v>
      </c>
      <c r="P26" s="102">
        <v>2670000</v>
      </c>
      <c r="Q26" s="39">
        <f t="shared" si="3"/>
        <v>2670000</v>
      </c>
      <c r="R26" s="432"/>
    </row>
    <row r="27" spans="1:18" ht="28.5" customHeight="1" x14ac:dyDescent="0.15">
      <c r="A27" s="394"/>
      <c r="B27" s="40" t="s">
        <v>16</v>
      </c>
      <c r="C27" s="41">
        <v>1</v>
      </c>
      <c r="D27" s="42">
        <v>180000</v>
      </c>
      <c r="E27" s="43">
        <v>377000</v>
      </c>
      <c r="F27" s="54">
        <f t="shared" si="0"/>
        <v>2498000</v>
      </c>
      <c r="G27" s="44">
        <v>2875000</v>
      </c>
      <c r="H27" s="45">
        <f t="shared" si="2"/>
        <v>3055000</v>
      </c>
      <c r="I27" s="398" t="s">
        <v>61</v>
      </c>
      <c r="J27" s="377" t="s">
        <v>66</v>
      </c>
      <c r="K27" s="112" t="s">
        <v>10</v>
      </c>
      <c r="L27" s="113">
        <v>1</v>
      </c>
      <c r="M27" s="105">
        <v>180000</v>
      </c>
      <c r="N27" s="106">
        <v>282000</v>
      </c>
      <c r="O27" s="107">
        <f t="shared" si="1"/>
        <v>1865000</v>
      </c>
      <c r="P27" s="71">
        <v>2147000</v>
      </c>
      <c r="Q27" s="45">
        <f t="shared" ref="Q27:Q32" si="6">M27+P27</f>
        <v>2327000</v>
      </c>
      <c r="R27" s="382" t="s">
        <v>119</v>
      </c>
    </row>
    <row r="28" spans="1:18" ht="28.5" customHeight="1" x14ac:dyDescent="0.15">
      <c r="A28" s="394"/>
      <c r="B28" s="32" t="s">
        <v>16</v>
      </c>
      <c r="C28" s="33">
        <v>2</v>
      </c>
      <c r="D28" s="34"/>
      <c r="E28" s="35">
        <v>377000</v>
      </c>
      <c r="F28" s="36">
        <f t="shared" si="0"/>
        <v>2498000</v>
      </c>
      <c r="G28" s="37">
        <v>2875000</v>
      </c>
      <c r="H28" s="38">
        <f t="shared" si="2"/>
        <v>2875000</v>
      </c>
      <c r="I28" s="399"/>
      <c r="J28" s="378"/>
      <c r="K28" s="118" t="s">
        <v>10</v>
      </c>
      <c r="L28" s="119">
        <v>2</v>
      </c>
      <c r="M28" s="120"/>
      <c r="N28" s="121">
        <v>282000</v>
      </c>
      <c r="O28" s="122">
        <f t="shared" si="1"/>
        <v>1865000</v>
      </c>
      <c r="P28" s="123">
        <v>2147000</v>
      </c>
      <c r="Q28" s="39">
        <f t="shared" si="6"/>
        <v>2147000</v>
      </c>
      <c r="R28" s="383"/>
    </row>
    <row r="29" spans="1:18" ht="28.5" customHeight="1" x14ac:dyDescent="0.15">
      <c r="A29" s="394"/>
      <c r="B29" s="46" t="s">
        <v>16</v>
      </c>
      <c r="C29" s="47">
        <v>3</v>
      </c>
      <c r="D29" s="48"/>
      <c r="E29" s="49">
        <v>377000</v>
      </c>
      <c r="F29" s="62">
        <f t="shared" si="0"/>
        <v>2498000</v>
      </c>
      <c r="G29" s="61">
        <v>2875000</v>
      </c>
      <c r="H29" s="39">
        <f t="shared" si="2"/>
        <v>2875000</v>
      </c>
      <c r="I29" s="400"/>
      <c r="J29" s="378"/>
      <c r="K29" s="103" t="s">
        <v>15</v>
      </c>
      <c r="L29" s="113">
        <v>1</v>
      </c>
      <c r="M29" s="105">
        <v>180000</v>
      </c>
      <c r="N29" s="124">
        <v>350000</v>
      </c>
      <c r="O29" s="125">
        <f t="shared" si="1"/>
        <v>2320000</v>
      </c>
      <c r="P29" s="126">
        <v>2670000</v>
      </c>
      <c r="Q29" s="45">
        <f t="shared" si="6"/>
        <v>2850000</v>
      </c>
      <c r="R29" s="380" t="s">
        <v>120</v>
      </c>
    </row>
    <row r="30" spans="1:18" ht="28.5" customHeight="1" x14ac:dyDescent="0.15">
      <c r="A30" s="394"/>
      <c r="B30" s="63" t="s">
        <v>17</v>
      </c>
      <c r="C30" s="64">
        <v>1</v>
      </c>
      <c r="D30" s="52">
        <v>180000</v>
      </c>
      <c r="E30" s="28">
        <v>385000</v>
      </c>
      <c r="F30" s="29">
        <f t="shared" si="0"/>
        <v>2550000</v>
      </c>
      <c r="G30" s="30">
        <v>2935000</v>
      </c>
      <c r="H30" s="31">
        <f t="shared" si="2"/>
        <v>3115000</v>
      </c>
      <c r="I30" s="391" t="s">
        <v>62</v>
      </c>
      <c r="J30" s="378"/>
      <c r="K30" s="116" t="s">
        <v>22</v>
      </c>
      <c r="L30" s="117">
        <v>2</v>
      </c>
      <c r="M30" s="99"/>
      <c r="N30" s="110">
        <v>350000</v>
      </c>
      <c r="O30" s="111">
        <f t="shared" si="1"/>
        <v>2320000</v>
      </c>
      <c r="P30" s="73">
        <v>2670000</v>
      </c>
      <c r="Q30" s="39">
        <f t="shared" si="6"/>
        <v>2670000</v>
      </c>
      <c r="R30" s="381"/>
    </row>
    <row r="31" spans="1:18" ht="28.5" customHeight="1" x14ac:dyDescent="0.15">
      <c r="A31" s="394"/>
      <c r="B31" s="59" t="s">
        <v>17</v>
      </c>
      <c r="C31" s="65">
        <v>2</v>
      </c>
      <c r="D31" s="34"/>
      <c r="E31" s="35">
        <v>385000</v>
      </c>
      <c r="F31" s="36">
        <f t="shared" si="0"/>
        <v>2550000</v>
      </c>
      <c r="G31" s="37">
        <v>2935000</v>
      </c>
      <c r="H31" s="38">
        <f t="shared" si="2"/>
        <v>2935000</v>
      </c>
      <c r="I31" s="391"/>
      <c r="J31" s="378"/>
      <c r="K31" s="127" t="s">
        <v>24</v>
      </c>
      <c r="L31" s="128">
        <v>1</v>
      </c>
      <c r="M31" s="109">
        <v>180000</v>
      </c>
      <c r="N31" s="129">
        <v>377000</v>
      </c>
      <c r="O31" s="130">
        <f t="shared" si="1"/>
        <v>2498000</v>
      </c>
      <c r="P31" s="131">
        <v>2875000</v>
      </c>
      <c r="Q31" s="31">
        <f t="shared" si="6"/>
        <v>3055000</v>
      </c>
      <c r="R31" s="401" t="s">
        <v>118</v>
      </c>
    </row>
    <row r="32" spans="1:18" ht="28.5" customHeight="1" x14ac:dyDescent="0.15">
      <c r="A32" s="395"/>
      <c r="B32" s="66" t="s">
        <v>17</v>
      </c>
      <c r="C32" s="67">
        <v>3</v>
      </c>
      <c r="D32" s="48"/>
      <c r="E32" s="49">
        <v>385000</v>
      </c>
      <c r="F32" s="62">
        <f t="shared" si="0"/>
        <v>2550000</v>
      </c>
      <c r="G32" s="61">
        <v>2935000</v>
      </c>
      <c r="H32" s="39">
        <f t="shared" si="2"/>
        <v>2935000</v>
      </c>
      <c r="I32" s="392"/>
      <c r="J32" s="379"/>
      <c r="K32" s="118" t="s">
        <v>24</v>
      </c>
      <c r="L32" s="119">
        <v>2</v>
      </c>
      <c r="M32" s="120"/>
      <c r="N32" s="121">
        <v>377000</v>
      </c>
      <c r="O32" s="122">
        <f t="shared" si="1"/>
        <v>2498000</v>
      </c>
      <c r="P32" s="123">
        <v>2875000</v>
      </c>
      <c r="Q32" s="53">
        <f t="shared" si="6"/>
        <v>2875000</v>
      </c>
      <c r="R32" s="381"/>
    </row>
    <row r="33" spans="1:18" ht="26.25" customHeight="1" x14ac:dyDescent="0.15">
      <c r="A33" s="387" t="s">
        <v>79</v>
      </c>
      <c r="B33" s="68" t="s">
        <v>16</v>
      </c>
      <c r="C33" s="69">
        <v>1</v>
      </c>
      <c r="D33" s="42">
        <v>180000</v>
      </c>
      <c r="E33" s="70">
        <v>377000</v>
      </c>
      <c r="F33" s="74">
        <f t="shared" si="0"/>
        <v>2498000</v>
      </c>
      <c r="G33" s="75">
        <v>2875000</v>
      </c>
      <c r="H33" s="76">
        <f t="shared" si="2"/>
        <v>3055000</v>
      </c>
      <c r="I33" s="389"/>
      <c r="J33" s="384" t="s">
        <v>23</v>
      </c>
      <c r="K33" s="68" t="s">
        <v>10</v>
      </c>
      <c r="L33" s="69">
        <v>1</v>
      </c>
      <c r="M33" s="42">
        <v>180000</v>
      </c>
      <c r="N33" s="70">
        <v>282000</v>
      </c>
      <c r="O33" s="71">
        <f t="shared" si="1"/>
        <v>1865000</v>
      </c>
      <c r="P33" s="72">
        <v>2147000</v>
      </c>
      <c r="Q33" s="45">
        <f>M33+P33</f>
        <v>2327000</v>
      </c>
      <c r="R33" s="401"/>
    </row>
    <row r="34" spans="1:18" ht="26.25" customHeight="1" thickBot="1" x14ac:dyDescent="0.2">
      <c r="A34" s="388"/>
      <c r="B34" s="77" t="s">
        <v>16</v>
      </c>
      <c r="C34" s="78">
        <v>2</v>
      </c>
      <c r="D34" s="79"/>
      <c r="E34" s="80">
        <v>377000</v>
      </c>
      <c r="F34" s="81">
        <f t="shared" si="0"/>
        <v>2498000</v>
      </c>
      <c r="G34" s="82">
        <v>2875000</v>
      </c>
      <c r="H34" s="83">
        <f t="shared" si="2"/>
        <v>2875000</v>
      </c>
      <c r="I34" s="390"/>
      <c r="J34" s="385"/>
      <c r="K34" s="77" t="s">
        <v>10</v>
      </c>
      <c r="L34" s="78">
        <v>2</v>
      </c>
      <c r="M34" s="79"/>
      <c r="N34" s="80">
        <v>282000</v>
      </c>
      <c r="O34" s="132">
        <f t="shared" si="1"/>
        <v>1865000</v>
      </c>
      <c r="P34" s="291">
        <v>2147000</v>
      </c>
      <c r="Q34" s="133">
        <f t="shared" ref="Q34" si="7">M34+P34</f>
        <v>2147000</v>
      </c>
      <c r="R34" s="402"/>
    </row>
    <row r="35" spans="1:18" ht="21" customHeight="1" x14ac:dyDescent="0.15">
      <c r="A35" s="386" t="s">
        <v>80</v>
      </c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</row>
    <row r="36" spans="1:18" x14ac:dyDescent="0.15">
      <c r="A36" s="5"/>
    </row>
  </sheetData>
  <mergeCells count="54">
    <mergeCell ref="R18:R19"/>
    <mergeCell ref="A1:R1"/>
    <mergeCell ref="A3:A4"/>
    <mergeCell ref="B3:B4"/>
    <mergeCell ref="C3:C4"/>
    <mergeCell ref="D3:F3"/>
    <mergeCell ref="G3:G4"/>
    <mergeCell ref="H3:H4"/>
    <mergeCell ref="I3:I4"/>
    <mergeCell ref="Q3:Q4"/>
    <mergeCell ref="R3:R4"/>
    <mergeCell ref="J3:J4"/>
    <mergeCell ref="K3:K4"/>
    <mergeCell ref="L3:L4"/>
    <mergeCell ref="M3:O3"/>
    <mergeCell ref="P3:P4"/>
    <mergeCell ref="R5:R7"/>
    <mergeCell ref="I7:I8"/>
    <mergeCell ref="J8:J10"/>
    <mergeCell ref="R8:R10"/>
    <mergeCell ref="R24:R26"/>
    <mergeCell ref="J24:J26"/>
    <mergeCell ref="I17:I18"/>
    <mergeCell ref="I9:I10"/>
    <mergeCell ref="R22:R23"/>
    <mergeCell ref="R20:R21"/>
    <mergeCell ref="J22:J23"/>
    <mergeCell ref="J18:J21"/>
    <mergeCell ref="J11:J17"/>
    <mergeCell ref="R11:R12"/>
    <mergeCell ref="R13:R14"/>
    <mergeCell ref="R16:R17"/>
    <mergeCell ref="A5:A20"/>
    <mergeCell ref="I5:I6"/>
    <mergeCell ref="J5:J7"/>
    <mergeCell ref="I13:I14"/>
    <mergeCell ref="I15:I16"/>
    <mergeCell ref="I11:I12"/>
    <mergeCell ref="I19:I20"/>
    <mergeCell ref="B7:B8"/>
    <mergeCell ref="J27:J32"/>
    <mergeCell ref="R29:R30"/>
    <mergeCell ref="R27:R28"/>
    <mergeCell ref="J33:J34"/>
    <mergeCell ref="A35:R35"/>
    <mergeCell ref="A33:A34"/>
    <mergeCell ref="I33:I34"/>
    <mergeCell ref="I30:I32"/>
    <mergeCell ref="A21:A32"/>
    <mergeCell ref="I21:I23"/>
    <mergeCell ref="I27:I29"/>
    <mergeCell ref="R31:R32"/>
    <mergeCell ref="R33:R34"/>
    <mergeCell ref="I24:I26"/>
  </mergeCells>
  <phoneticPr fontId="2" type="noConversion"/>
  <printOptions horizontalCentered="1" verticalCentered="1"/>
  <pageMargins left="0.15748031496062992" right="0.23622047244094491" top="0.27559055118110237" bottom="0.23622047244094491" header="0.19685039370078741" footer="0.15748031496062992"/>
  <pageSetup paperSize="9" scale="58" firstPageNumber="6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2EA709CE5A919B4394AC8A84B55D4D02" ma:contentTypeVersion="9" ma:contentTypeDescription="새 문서를 만듭니다." ma:contentTypeScope="" ma:versionID="5ace10913142f91d9f0cdb237d8ebefb">
  <xsd:schema xmlns:xsd="http://www.w3.org/2001/XMLSchema" xmlns:xs="http://www.w3.org/2001/XMLSchema" xmlns:p="http://schemas.microsoft.com/office/2006/metadata/properties" xmlns:ns3="9a7b6bda-5409-4e1a-ba8a-bef2293b9318" targetNamespace="http://schemas.microsoft.com/office/2006/metadata/properties" ma:root="true" ma:fieldsID="5b5030c9b4c092fa466546987dd36bb2" ns3:_="">
    <xsd:import namespace="9a7b6bda-5409-4e1a-ba8a-bef2293b931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7b6bda-5409-4e1a-ba8a-bef2293b93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A73227-62C8-48FB-AB22-521DA77ECF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A51AB7-11BE-4E6E-BD05-2FE4FA016D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7b6bda-5409-4e1a-ba8a-bef2293b93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725413-66F3-4BC9-A240-4347BADE9146}">
  <ds:schemaRefs>
    <ds:schemaRef ds:uri="http://www.w3.org/XML/1998/namespace"/>
    <ds:schemaRef ds:uri="http://schemas.microsoft.com/office/2006/metadata/properties"/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9a7b6bda-5409-4e1a-ba8a-bef2293b9318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2026학년도 대학</vt:lpstr>
      <vt:lpstr>2026학년도 대학(외국인 학부 특별전형)</vt:lpstr>
      <vt:lpstr>2026학년도 대학원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financial1</dc:creator>
  <cp:lastModifiedBy>User</cp:lastModifiedBy>
  <cp:lastPrinted>2026-01-08T01:09:53Z</cp:lastPrinted>
  <dcterms:created xsi:type="dcterms:W3CDTF">2022-01-03T08:31:26Z</dcterms:created>
  <dcterms:modified xsi:type="dcterms:W3CDTF">2026-01-20T06:49:34Z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0x0101002EA709CE5A919B4394AC8A84B55D4D02</vt:lpwstr>
  </property>
</Properties>
</file>